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% baangebruik 2006" sheetId="1" r:id="rId1"/>
    <sheet name="Total 2006" sheetId="2" r:id="rId2"/>
    <sheet name="dagvluchten 2006" sheetId="3" r:id="rId3"/>
    <sheet name="Nachtvluchten 2006" sheetId="4" r:id="rId4"/>
  </sheets>
  <definedNames/>
  <calcPr fullCalcOnLoad="1"/>
</workbook>
</file>

<file path=xl/sharedStrings.xml><?xml version="1.0" encoding="utf-8"?>
<sst xmlns="http://schemas.openxmlformats.org/spreadsheetml/2006/main" count="662" uniqueCount="54">
  <si>
    <t>Total (06:00 till 05:59)</t>
  </si>
  <si>
    <t>_02</t>
  </si>
  <si>
    <t>07L</t>
  </si>
  <si>
    <t>07R</t>
  </si>
  <si>
    <t>25L</t>
  </si>
  <si>
    <t>25R</t>
  </si>
  <si>
    <t>Januari</t>
  </si>
  <si>
    <t>Totaal aantal vluchten over 2006</t>
  </si>
  <si>
    <t xml:space="preserve"> </t>
  </si>
  <si>
    <t>Februari</t>
  </si>
  <si>
    <t>Aankomsten</t>
  </si>
  <si>
    <t>Vertrekken</t>
  </si>
  <si>
    <t>Totaal</t>
  </si>
  <si>
    <t>Vluchten</t>
  </si>
  <si>
    <t>Day (06:00 till 22:59)</t>
  </si>
  <si>
    <t>Dagvluchten 2006</t>
  </si>
  <si>
    <t>Night (23:00 till 05:59)</t>
  </si>
  <si>
    <t>Nachtvluchten 2006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</si>
  <si>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</si>
  <si>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</si>
  <si>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</si>
  <si>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</si>
  <si>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</si>
  <si>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</si>
  <si>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</si>
  <si>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</si>
  <si>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</si>
  <si>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</si>
  <si>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</si>
  <si>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</si>
  <si>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</si>
  <si>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</si>
  <si>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</si>
  <si>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</si>
  <si>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</si>
  <si>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</si>
  <si>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</si>
  <si>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SAMENVATTING CIJFERS  BAANGEBRUIK  JANUARI</t>
  </si>
  <si>
    <t>SAMENVATTING CIJFERS  BAANGEBRUIK  FEBRUARI</t>
  </si>
  <si>
    <t>SAMENVATTING CIJFERS  BAANGEBRUIK  MAART</t>
  </si>
  <si>
    <t>SAMENVATTING CIJFERS  BAANGEBRUIK  APRIL</t>
  </si>
  <si>
    <t>SAMENVATTING CIJFERS  BAANGEBRUIK  MEI</t>
  </si>
  <si>
    <t>SAMENVATTING CIJFERS  BAANGEBRUIK  JUNI</t>
  </si>
  <si>
    <t>Zone 6</t>
  </si>
  <si>
    <t>SAMENVATTING CIJFERS  BAANGEBRUIK  JUlI</t>
  </si>
  <si>
    <t>SAMENVATTING CIJFERS  BAANGEBRUIK  Augustus</t>
  </si>
  <si>
    <t>SAMENVATTING CIJFERS  BAANGEBRUIK  September</t>
  </si>
  <si>
    <t>SAMENVATTING CIJFERS  BAANGEBRUIK  Oktober</t>
  </si>
  <si>
    <t>SAMENVATTING CIJFERS  BAANGEBRUIK  November</t>
  </si>
  <si>
    <t>SAMENVATTING CIJFERS  BAANGEBRUIK  December</t>
  </si>
  <si>
    <t>%</t>
  </si>
  <si>
    <t>SAMENVATTING CIJFERS  BAANGEBRUIK  jaar 2006 in %</t>
  </si>
  <si>
    <t>SAMENVATTING CIJFERS BAANGEBRUIK volledig jaar 2005</t>
  </si>
  <si>
    <t>Landingen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</si>
</sst>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</numFmts>
  <fonts count="1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171" fontId="3" fillId="0" borderId="9" xfId="0" applyNumberFormat="1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71" fontId="17" fillId="2" borderId="9" xfId="0" applyNumberFormat="1" applyFont="1" applyFill="1" applyBorder="1" applyAlignment="1">
      <alignment horizontal="center"/>
    </xf>
    <xf numFmtId="171" fontId="18" fillId="2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11.421875" style="0" customWidth="1"/>
    <col min="3" max="3" width="8.140625" style="48" customWidth="1"/>
    <col min="4" max="7" width="8.140625" style="0" customWidth="1"/>
    <col min="8" max="8" width="8.421875" style="0" customWidth="1"/>
    <col min="9" max="9" width="5.8515625" style="0" customWidth="1"/>
    <col min="10" max="16384" width="8.8515625" style="0" customWidth="1"/>
  </cols>
  <sheetData>
    <row r="3" spans="1:10" ht="15.75">
      <c r="A3" s="30" t="s">
        <v>51</v>
      </c>
      <c r="E3" s="47"/>
      <c r="J3" s="58" t="s">
        <v>52</v>
      </c>
    </row>
    <row r="6" spans="2:16" s="38" customFormat="1" ht="12.75">
      <c r="B6" s="39" t="s">
        <v>34</v>
      </c>
      <c r="C6" s="40" t="s">
        <v>28</v>
      </c>
      <c r="D6" s="40" t="s">
        <v>29</v>
      </c>
      <c r="E6" s="40" t="s">
        <v>30</v>
      </c>
      <c r="F6" s="40" t="s">
        <v>31</v>
      </c>
      <c r="G6" s="40" t="s">
        <v>32</v>
      </c>
      <c r="H6" s="40" t="s">
        <v>43</v>
      </c>
      <c r="I6"/>
      <c r="J6" s="59" t="s">
        <v>35</v>
      </c>
      <c r="K6" s="59" t="s">
        <v>28</v>
      </c>
      <c r="L6" s="59" t="s">
        <v>29</v>
      </c>
      <c r="M6" s="59" t="s">
        <v>30</v>
      </c>
      <c r="N6" s="59" t="s">
        <v>31</v>
      </c>
      <c r="O6" s="59" t="s">
        <v>32</v>
      </c>
      <c r="P6" s="59" t="s">
        <v>43</v>
      </c>
    </row>
    <row r="7" spans="2:16" ht="12.75">
      <c r="B7" s="32" t="s">
        <v>11</v>
      </c>
      <c r="C7" s="50">
        <v>78.1</v>
      </c>
      <c r="D7" s="33">
        <v>0.25</v>
      </c>
      <c r="E7" s="33">
        <v>8.53</v>
      </c>
      <c r="F7" s="33">
        <v>9.64</v>
      </c>
      <c r="G7" s="33">
        <v>1.06</v>
      </c>
      <c r="H7" s="33">
        <v>2.43</v>
      </c>
      <c r="J7" s="60" t="s">
        <v>11</v>
      </c>
      <c r="K7" s="61">
        <v>0.4351169496956104</v>
      </c>
      <c r="L7" s="60">
        <v>0.026700843746662394</v>
      </c>
      <c r="M7" s="60">
        <v>0.2861262415892342</v>
      </c>
      <c r="N7" s="60">
        <v>0.16768129872903983</v>
      </c>
      <c r="O7" s="60">
        <v>0.05094520986863185</v>
      </c>
      <c r="P7" s="60">
        <v>0.03342945637082132</v>
      </c>
    </row>
    <row r="8" spans="2:16" ht="12.75">
      <c r="B8" s="32" t="s">
        <v>10</v>
      </c>
      <c r="C8" s="50">
        <v>0.11</v>
      </c>
      <c r="D8" s="33">
        <v>0.39</v>
      </c>
      <c r="E8" s="33">
        <v>12.82</v>
      </c>
      <c r="F8" s="33">
        <v>56.59</v>
      </c>
      <c r="G8" s="33">
        <v>27.76</v>
      </c>
      <c r="H8" s="33">
        <v>2.32</v>
      </c>
      <c r="J8" s="60" t="s">
        <v>53</v>
      </c>
      <c r="K8" s="61">
        <v>0</v>
      </c>
      <c r="L8" s="60">
        <v>0</v>
      </c>
      <c r="M8" s="60">
        <v>0.0942000523697303</v>
      </c>
      <c r="N8" s="60">
        <v>0.3790913851793663</v>
      </c>
      <c r="O8" s="60">
        <v>0.5050405865409793</v>
      </c>
      <c r="P8" s="60">
        <v>0.021667975909924062</v>
      </c>
    </row>
    <row r="9" spans="2:16" ht="12.75">
      <c r="B9" s="31" t="s">
        <v>12</v>
      </c>
      <c r="C9" s="66">
        <v>40.14</v>
      </c>
      <c r="D9" s="63">
        <v>0.32</v>
      </c>
      <c r="E9" s="63">
        <v>10.62</v>
      </c>
      <c r="F9" s="63">
        <v>32.49</v>
      </c>
      <c r="G9" s="63">
        <v>14.06</v>
      </c>
      <c r="H9" s="63">
        <v>2.38</v>
      </c>
      <c r="J9" s="59" t="s">
        <v>12</v>
      </c>
      <c r="K9" s="62">
        <v>0.16534761962741995</v>
      </c>
      <c r="L9" s="59">
        <v>0.01014651568651325</v>
      </c>
      <c r="M9" s="59">
        <v>0.16713340638824628</v>
      </c>
      <c r="N9" s="59">
        <v>0.29875400787369616</v>
      </c>
      <c r="O9" s="59">
        <v>0.3324810260156662</v>
      </c>
      <c r="P9" s="59">
        <v>0.026137424408458135</v>
      </c>
    </row>
    <row r="11" spans="2:16" s="41" customFormat="1" ht="12.75">
      <c r="B11" s="42" t="s">
        <v>35</v>
      </c>
      <c r="C11" s="43" t="s">
        <v>28</v>
      </c>
      <c r="D11" s="43" t="s">
        <v>29</v>
      </c>
      <c r="E11" s="43" t="s">
        <v>30</v>
      </c>
      <c r="F11" s="43" t="s">
        <v>31</v>
      </c>
      <c r="G11" s="43" t="s">
        <v>32</v>
      </c>
      <c r="H11" s="43" t="s">
        <v>43</v>
      </c>
      <c r="I11"/>
      <c r="J11" s="59" t="s">
        <v>34</v>
      </c>
      <c r="K11" s="59" t="s">
        <v>28</v>
      </c>
      <c r="L11" s="59" t="s">
        <v>29</v>
      </c>
      <c r="M11" s="59" t="s">
        <v>30</v>
      </c>
      <c r="N11" s="59" t="s">
        <v>31</v>
      </c>
      <c r="O11" s="59" t="s">
        <v>32</v>
      </c>
      <c r="P11" s="59" t="s">
        <v>43</v>
      </c>
    </row>
    <row r="12" spans="2:16" ht="12.75">
      <c r="B12" s="32" t="s">
        <v>11</v>
      </c>
      <c r="C12" s="50">
        <v>46.63</v>
      </c>
      <c r="D12" s="33">
        <v>2.54</v>
      </c>
      <c r="E12" s="33">
        <v>26.66</v>
      </c>
      <c r="F12" s="33">
        <v>15.5</v>
      </c>
      <c r="G12" s="33">
        <v>6.32</v>
      </c>
      <c r="H12" s="33">
        <v>2.35</v>
      </c>
      <c r="J12" s="60" t="s">
        <v>11</v>
      </c>
      <c r="K12" s="61">
        <v>0.8481342870052259</v>
      </c>
      <c r="L12" s="60">
        <v>0.0007928321156682382</v>
      </c>
      <c r="M12" s="60">
        <v>0.04632526576926028</v>
      </c>
      <c r="N12" s="60">
        <v>0.07750999565221098</v>
      </c>
      <c r="O12" s="60">
        <v>0.006052804323918807</v>
      </c>
      <c r="P12" s="60">
        <v>0.021184815133715826</v>
      </c>
    </row>
    <row r="13" spans="2:16" ht="12.75">
      <c r="B13" s="32" t="s">
        <v>10</v>
      </c>
      <c r="C13" s="50">
        <v>0</v>
      </c>
      <c r="D13" s="33">
        <v>0</v>
      </c>
      <c r="E13" s="33">
        <v>9.41</v>
      </c>
      <c r="F13" s="33">
        <v>23.16</v>
      </c>
      <c r="G13" s="33">
        <v>64.87</v>
      </c>
      <c r="H13" s="33">
        <v>2.56</v>
      </c>
      <c r="J13" s="60" t="s">
        <v>53</v>
      </c>
      <c r="K13" s="61">
        <v>0.0015083633359969115</v>
      </c>
      <c r="L13" s="60">
        <v>0.00021548047657098736</v>
      </c>
      <c r="M13" s="60">
        <v>0.10447211772416704</v>
      </c>
      <c r="N13" s="60">
        <v>0.6453640273301071</v>
      </c>
      <c r="O13" s="60">
        <v>0.2380251214322269</v>
      </c>
      <c r="P13" s="60">
        <v>0.010414889700931055</v>
      </c>
    </row>
    <row r="14" spans="2:16" ht="12.75">
      <c r="B14" s="31" t="s">
        <v>12</v>
      </c>
      <c r="C14" s="66">
        <v>17.58</v>
      </c>
      <c r="D14" s="63">
        <v>0.96</v>
      </c>
      <c r="E14" s="63">
        <v>15.92</v>
      </c>
      <c r="F14" s="63">
        <v>20.27</v>
      </c>
      <c r="G14" s="63">
        <v>42.79</v>
      </c>
      <c r="H14" s="63">
        <v>2.48</v>
      </c>
      <c r="J14" s="59" t="s">
        <v>12</v>
      </c>
      <c r="K14" s="62">
        <v>0.435783627776806</v>
      </c>
      <c r="L14" s="59">
        <v>0.0005116319748119644</v>
      </c>
      <c r="M14" s="59">
        <v>0.0746457932482071</v>
      </c>
      <c r="N14" s="59">
        <v>0.35408430995277246</v>
      </c>
      <c r="O14" s="59">
        <v>0.11903533321672205</v>
      </c>
      <c r="P14" s="59">
        <v>0.015939303830680426</v>
      </c>
    </row>
    <row r="16" spans="2:16" s="44" customFormat="1" ht="12.75">
      <c r="B16" s="45" t="s">
        <v>36</v>
      </c>
      <c r="C16" s="46" t="s">
        <v>28</v>
      </c>
      <c r="D16" s="46" t="s">
        <v>29</v>
      </c>
      <c r="E16" s="46" t="s">
        <v>30</v>
      </c>
      <c r="F16" s="46" t="s">
        <v>31</v>
      </c>
      <c r="G16" s="46" t="s">
        <v>32</v>
      </c>
      <c r="H16" s="46" t="s">
        <v>43</v>
      </c>
      <c r="I16"/>
      <c r="J16" s="31" t="s">
        <v>36</v>
      </c>
      <c r="K16" s="63" t="s">
        <v>28</v>
      </c>
      <c r="L16" s="63" t="s">
        <v>29</v>
      </c>
      <c r="M16" s="63" t="s">
        <v>30</v>
      </c>
      <c r="N16" s="63" t="s">
        <v>31</v>
      </c>
      <c r="O16" s="63" t="s">
        <v>32</v>
      </c>
      <c r="P16" s="63" t="s">
        <v>43</v>
      </c>
    </row>
    <row r="17" spans="2:16" ht="12.75">
      <c r="B17" s="32" t="s">
        <v>11</v>
      </c>
      <c r="C17" s="50">
        <v>75.79</v>
      </c>
      <c r="D17" s="33">
        <v>0.42</v>
      </c>
      <c r="E17" s="33">
        <v>9.86</v>
      </c>
      <c r="F17" s="33">
        <v>10.07</v>
      </c>
      <c r="G17" s="33">
        <v>1.45</v>
      </c>
      <c r="H17" s="33">
        <v>2.42</v>
      </c>
      <c r="J17" s="33" t="s">
        <v>11</v>
      </c>
      <c r="K17" s="64">
        <v>0.8165224531042758</v>
      </c>
      <c r="L17" s="60">
        <v>0.002707951746352555</v>
      </c>
      <c r="M17" s="60">
        <v>0.06405134844944103</v>
      </c>
      <c r="N17" s="60">
        <v>0.08525705804332723</v>
      </c>
      <c r="O17" s="60">
        <v>0.00937124992105097</v>
      </c>
      <c r="P17" s="60">
        <v>0.022089938735552327</v>
      </c>
    </row>
    <row r="18" spans="2:16" ht="12.75">
      <c r="B18" s="32" t="s">
        <v>10</v>
      </c>
      <c r="C18" s="50">
        <v>0.09</v>
      </c>
      <c r="D18" s="33">
        <v>0.35</v>
      </c>
      <c r="E18" s="33">
        <v>12.41</v>
      </c>
      <c r="F18" s="33">
        <v>52.54</v>
      </c>
      <c r="G18" s="33">
        <v>32.26</v>
      </c>
      <c r="H18" s="33">
        <v>2.35</v>
      </c>
      <c r="J18" s="33" t="s">
        <v>53</v>
      </c>
      <c r="K18" s="64">
        <v>0.0013343334254470806</v>
      </c>
      <c r="L18" s="60">
        <v>0.00018949113734159726</v>
      </c>
      <c r="M18" s="60">
        <v>0.10466227152500888</v>
      </c>
      <c r="N18" s="60">
        <v>0.6118195096916821</v>
      </c>
      <c r="O18" s="60">
        <v>0.27022225731317356</v>
      </c>
      <c r="P18" s="60">
        <v>0.01177213690734673</v>
      </c>
    </row>
    <row r="19" spans="2:16" ht="12.75">
      <c r="B19" s="31" t="s">
        <v>12</v>
      </c>
      <c r="C19" s="66">
        <v>37.94</v>
      </c>
      <c r="D19" s="63">
        <v>0.38</v>
      </c>
      <c r="E19" s="63">
        <v>11.13</v>
      </c>
      <c r="F19" s="63">
        <v>31.3</v>
      </c>
      <c r="G19" s="63">
        <v>16.86</v>
      </c>
      <c r="H19" s="63">
        <v>2.39</v>
      </c>
      <c r="J19" s="63" t="s">
        <v>12</v>
      </c>
      <c r="K19" s="65">
        <v>0.4089428743994726</v>
      </c>
      <c r="L19" s="59">
        <v>0.001448766180191774</v>
      </c>
      <c r="M19" s="59">
        <v>0.084356088568169</v>
      </c>
      <c r="N19" s="59">
        <v>0.34852892992629847</v>
      </c>
      <c r="O19" s="59">
        <v>0.13979211981730547</v>
      </c>
      <c r="P19" s="59">
        <v>0.01693122110856272</v>
      </c>
    </row>
    <row r="22" ht="15.75">
      <c r="A22" s="30" t="s">
        <v>37</v>
      </c>
    </row>
    <row r="24" spans="2:8" s="38" customFormat="1" ht="12.75">
      <c r="B24" s="39" t="s">
        <v>34</v>
      </c>
      <c r="C24" s="40" t="s">
        <v>28</v>
      </c>
      <c r="D24" s="40" t="s">
        <v>29</v>
      </c>
      <c r="E24" s="40" t="s">
        <v>30</v>
      </c>
      <c r="F24" s="40" t="s">
        <v>31</v>
      </c>
      <c r="G24" s="40" t="s">
        <v>32</v>
      </c>
      <c r="H24" s="40" t="s">
        <v>43</v>
      </c>
    </row>
    <row r="25" spans="2:8" ht="12.75">
      <c r="B25" s="32" t="s">
        <v>11</v>
      </c>
      <c r="C25" s="50">
        <v>62.52</v>
      </c>
      <c r="D25" s="34">
        <v>0.3</v>
      </c>
      <c r="E25" s="34">
        <v>4.04</v>
      </c>
      <c r="F25" s="34">
        <v>25.72</v>
      </c>
      <c r="G25" s="34">
        <v>1.35</v>
      </c>
      <c r="H25" s="34">
        <v>6.07</v>
      </c>
    </row>
    <row r="26" spans="2:8" ht="12.75">
      <c r="B26" s="32" t="s">
        <v>10</v>
      </c>
      <c r="C26" s="50">
        <v>0.06</v>
      </c>
      <c r="D26" s="34">
        <v>0</v>
      </c>
      <c r="E26" s="34">
        <v>32.73</v>
      </c>
      <c r="F26" s="34">
        <v>51.72</v>
      </c>
      <c r="G26" s="34">
        <v>15.48</v>
      </c>
      <c r="H26" s="34">
        <v>0.01</v>
      </c>
    </row>
    <row r="27" spans="2:8" ht="12.75">
      <c r="B27" s="31" t="s">
        <v>12</v>
      </c>
      <c r="C27" s="50">
        <v>31.88</v>
      </c>
      <c r="D27" s="34">
        <v>0.15</v>
      </c>
      <c r="E27" s="34">
        <v>18.11</v>
      </c>
      <c r="F27" s="34">
        <v>38.48</v>
      </c>
      <c r="G27" s="34">
        <v>8.28</v>
      </c>
      <c r="H27" s="34">
        <v>3.1</v>
      </c>
    </row>
    <row r="29" spans="2:8" s="41" customFormat="1" ht="12.75">
      <c r="B29" s="42" t="s">
        <v>35</v>
      </c>
      <c r="C29" s="43" t="s">
        <v>28</v>
      </c>
      <c r="D29" s="43" t="s">
        <v>29</v>
      </c>
      <c r="E29" s="43" t="s">
        <v>30</v>
      </c>
      <c r="F29" s="43" t="s">
        <v>31</v>
      </c>
      <c r="G29" s="43" t="s">
        <v>32</v>
      </c>
      <c r="H29" s="43" t="s">
        <v>43</v>
      </c>
    </row>
    <row r="30" spans="2:8" ht="12.75">
      <c r="B30" s="32" t="s">
        <v>11</v>
      </c>
      <c r="C30" s="50">
        <v>31.31</v>
      </c>
      <c r="D30" s="33">
        <v>0.97</v>
      </c>
      <c r="E30" s="33">
        <v>22.07</v>
      </c>
      <c r="F30" s="33">
        <v>29.93</v>
      </c>
      <c r="G30" s="33">
        <v>10.21</v>
      </c>
      <c r="H30" s="33">
        <v>5.52</v>
      </c>
    </row>
    <row r="31" spans="2:8" ht="12.75">
      <c r="B31" s="32" t="s">
        <v>10</v>
      </c>
      <c r="C31" s="50">
        <v>0</v>
      </c>
      <c r="D31" s="33">
        <v>0</v>
      </c>
      <c r="E31" s="33">
        <v>28.19</v>
      </c>
      <c r="F31" s="33">
        <v>22.99</v>
      </c>
      <c r="G31" s="33">
        <v>46.86</v>
      </c>
      <c r="H31" s="33">
        <v>1.96</v>
      </c>
    </row>
    <row r="32" spans="2:8" ht="12.75">
      <c r="B32" s="31" t="s">
        <v>12</v>
      </c>
      <c r="C32" s="50">
        <v>13.02</v>
      </c>
      <c r="D32" s="33">
        <v>0.4</v>
      </c>
      <c r="E32" s="33">
        <v>25.65</v>
      </c>
      <c r="F32" s="33">
        <v>25.87</v>
      </c>
      <c r="G32" s="33">
        <v>31.61</v>
      </c>
      <c r="H32" s="33">
        <v>3.44</v>
      </c>
    </row>
    <row r="33" spans="3:8" ht="12.75">
      <c r="C33" s="51"/>
      <c r="D33" s="3"/>
      <c r="E33" s="3"/>
      <c r="F33" s="3"/>
      <c r="G33" s="3"/>
      <c r="H33" s="3"/>
    </row>
    <row r="34" spans="2:8" s="44" customFormat="1" ht="12.75">
      <c r="B34" s="45" t="s">
        <v>36</v>
      </c>
      <c r="C34" s="46" t="s">
        <v>28</v>
      </c>
      <c r="D34" s="46" t="s">
        <v>29</v>
      </c>
      <c r="E34" s="46" t="s">
        <v>30</v>
      </c>
      <c r="F34" s="46" t="s">
        <v>31</v>
      </c>
      <c r="G34" s="46" t="s">
        <v>32</v>
      </c>
      <c r="H34" s="46" t="s">
        <v>43</v>
      </c>
    </row>
    <row r="35" spans="2:8" ht="12.75">
      <c r="B35" s="32" t="s">
        <v>11</v>
      </c>
      <c r="C35" s="50">
        <v>60.13</v>
      </c>
      <c r="D35" s="33">
        <v>0.35</v>
      </c>
      <c r="E35" s="33">
        <v>5.42</v>
      </c>
      <c r="F35" s="33">
        <v>26.04</v>
      </c>
      <c r="G35" s="33">
        <v>2.03</v>
      </c>
      <c r="H35" s="33">
        <v>6.02</v>
      </c>
    </row>
    <row r="36" spans="2:8" ht="12.75">
      <c r="B36" s="32" t="s">
        <v>10</v>
      </c>
      <c r="C36" s="50">
        <v>0.05</v>
      </c>
      <c r="D36" s="33">
        <v>0</v>
      </c>
      <c r="E36" s="33">
        <v>32.24</v>
      </c>
      <c r="F36" s="33">
        <v>48.62</v>
      </c>
      <c r="G36" s="33">
        <v>18.87</v>
      </c>
      <c r="H36" s="33">
        <v>0.22</v>
      </c>
    </row>
    <row r="37" spans="2:8" ht="12.75">
      <c r="B37" s="31" t="s">
        <v>12</v>
      </c>
      <c r="C37" s="50">
        <v>30.14</v>
      </c>
      <c r="D37" s="33">
        <v>0.17</v>
      </c>
      <c r="E37" s="33">
        <v>18.81</v>
      </c>
      <c r="F37" s="33">
        <v>37.31</v>
      </c>
      <c r="G37" s="33">
        <v>10.43</v>
      </c>
      <c r="H37" s="33">
        <v>3.13</v>
      </c>
    </row>
    <row r="40" ht="15.75">
      <c r="A40" s="30" t="s">
        <v>38</v>
      </c>
    </row>
    <row r="42" spans="2:8" s="38" customFormat="1" ht="12.75">
      <c r="B42" s="39" t="s">
        <v>34</v>
      </c>
      <c r="C42" s="40" t="s">
        <v>28</v>
      </c>
      <c r="D42" s="40" t="s">
        <v>29</v>
      </c>
      <c r="E42" s="40" t="s">
        <v>30</v>
      </c>
      <c r="F42" s="40" t="s">
        <v>31</v>
      </c>
      <c r="G42" s="40" t="s">
        <v>32</v>
      </c>
      <c r="H42" s="40" t="s">
        <v>43</v>
      </c>
    </row>
    <row r="43" spans="2:8" ht="12.75">
      <c r="B43" s="32" t="s">
        <v>11</v>
      </c>
      <c r="C43" s="50">
        <v>70.65</v>
      </c>
      <c r="D43" s="33">
        <v>0.09</v>
      </c>
      <c r="E43" s="33">
        <v>2.53</v>
      </c>
      <c r="F43" s="33">
        <v>19.21</v>
      </c>
      <c r="G43" s="33">
        <v>1.59</v>
      </c>
      <c r="H43" s="33">
        <v>5.93</v>
      </c>
    </row>
    <row r="44" spans="2:8" ht="12.75">
      <c r="B44" s="32" t="s">
        <v>10</v>
      </c>
      <c r="C44" s="50">
        <v>0.05</v>
      </c>
      <c r="D44" s="33">
        <v>0</v>
      </c>
      <c r="E44" s="33">
        <v>26.59</v>
      </c>
      <c r="F44" s="33">
        <v>56.07</v>
      </c>
      <c r="G44" s="33">
        <v>16.08</v>
      </c>
      <c r="H44" s="33">
        <v>1.22</v>
      </c>
    </row>
    <row r="45" spans="2:8" ht="12.75">
      <c r="B45" s="31" t="s">
        <v>12</v>
      </c>
      <c r="C45" s="50">
        <v>36.03</v>
      </c>
      <c r="D45" s="33">
        <v>0.05</v>
      </c>
      <c r="E45" s="33">
        <v>14.33</v>
      </c>
      <c r="F45" s="33">
        <v>37.29</v>
      </c>
      <c r="G45" s="33">
        <v>8.69</v>
      </c>
      <c r="H45" s="33">
        <v>3.62</v>
      </c>
    </row>
    <row r="46" spans="3:8" ht="12.75">
      <c r="C46" s="51"/>
      <c r="D46" s="3"/>
      <c r="E46" s="3"/>
      <c r="F46" s="3"/>
      <c r="G46" s="3"/>
      <c r="H46" s="3"/>
    </row>
    <row r="47" spans="2:8" s="41" customFormat="1" ht="12.75">
      <c r="B47" s="42" t="s">
        <v>35</v>
      </c>
      <c r="C47" s="43" t="s">
        <v>28</v>
      </c>
      <c r="D47" s="43" t="s">
        <v>29</v>
      </c>
      <c r="E47" s="43" t="s">
        <v>30</v>
      </c>
      <c r="F47" s="43" t="s">
        <v>31</v>
      </c>
      <c r="G47" s="43" t="s">
        <v>32</v>
      </c>
      <c r="H47" s="43" t="s">
        <v>43</v>
      </c>
    </row>
    <row r="48" spans="2:8" ht="12.75">
      <c r="B48" s="32" t="s">
        <v>11</v>
      </c>
      <c r="C48" s="50">
        <v>44.89</v>
      </c>
      <c r="D48" s="33">
        <v>1.19</v>
      </c>
      <c r="E48" s="33">
        <v>21.04</v>
      </c>
      <c r="F48" s="33">
        <v>20.59</v>
      </c>
      <c r="G48" s="33">
        <v>5.93</v>
      </c>
      <c r="H48" s="33">
        <v>6.37</v>
      </c>
    </row>
    <row r="49" spans="2:8" ht="12.75">
      <c r="B49" s="32" t="s">
        <v>10</v>
      </c>
      <c r="C49" s="50">
        <v>0</v>
      </c>
      <c r="D49" s="33">
        <v>0</v>
      </c>
      <c r="E49" s="33">
        <v>26.21</v>
      </c>
      <c r="F49" s="33">
        <v>26.81</v>
      </c>
      <c r="G49" s="33">
        <v>46.29</v>
      </c>
      <c r="H49" s="33">
        <v>0.69</v>
      </c>
    </row>
    <row r="50" spans="2:8" ht="12.75">
      <c r="B50" s="31" t="s">
        <v>12</v>
      </c>
      <c r="C50" s="50">
        <v>17.97</v>
      </c>
      <c r="D50" s="33">
        <v>0.47</v>
      </c>
      <c r="E50" s="33">
        <v>24.14</v>
      </c>
      <c r="F50" s="33">
        <v>24.32</v>
      </c>
      <c r="G50" s="33">
        <v>30.13</v>
      </c>
      <c r="H50" s="33">
        <v>2.97</v>
      </c>
    </row>
    <row r="51" spans="3:8" ht="12.75">
      <c r="C51" s="51"/>
      <c r="D51" s="3"/>
      <c r="E51" s="3"/>
      <c r="F51" s="3"/>
      <c r="G51" s="3"/>
      <c r="H51" s="3"/>
    </row>
    <row r="52" spans="2:8" s="44" customFormat="1" ht="12.75">
      <c r="B52" s="45" t="s">
        <v>36</v>
      </c>
      <c r="C52" s="46" t="s">
        <v>28</v>
      </c>
      <c r="D52" s="46" t="s">
        <v>29</v>
      </c>
      <c r="E52" s="46" t="s">
        <v>30</v>
      </c>
      <c r="F52" s="46" t="s">
        <v>31</v>
      </c>
      <c r="G52" s="46" t="s">
        <v>32</v>
      </c>
      <c r="H52" s="46" t="s">
        <v>43</v>
      </c>
    </row>
    <row r="53" spans="2:8" ht="12.75">
      <c r="B53" s="32" t="s">
        <v>11</v>
      </c>
      <c r="C53" s="50">
        <v>68.8</v>
      </c>
      <c r="D53" s="33">
        <v>0.17</v>
      </c>
      <c r="E53" s="33">
        <v>3.86</v>
      </c>
      <c r="F53" s="33">
        <v>19.31</v>
      </c>
      <c r="G53" s="33">
        <v>1.9</v>
      </c>
      <c r="H53" s="33">
        <v>5.96</v>
      </c>
    </row>
    <row r="54" spans="2:8" ht="12.75">
      <c r="B54" s="32" t="s">
        <v>10</v>
      </c>
      <c r="C54" s="50">
        <v>0.04</v>
      </c>
      <c r="D54" s="33">
        <v>0</v>
      </c>
      <c r="E54" s="33">
        <v>26.55</v>
      </c>
      <c r="F54" s="33">
        <v>52.92</v>
      </c>
      <c r="G54" s="33">
        <v>19.33</v>
      </c>
      <c r="H54" s="33">
        <v>1.16</v>
      </c>
    </row>
    <row r="55" spans="2:8" ht="12.75">
      <c r="B55" s="31" t="s">
        <v>12</v>
      </c>
      <c r="C55" s="50">
        <v>34.41</v>
      </c>
      <c r="D55" s="33">
        <v>0.09</v>
      </c>
      <c r="E55" s="33">
        <v>15.21</v>
      </c>
      <c r="F55" s="33">
        <v>36.12</v>
      </c>
      <c r="G55" s="33">
        <v>10.62</v>
      </c>
      <c r="H55" s="33">
        <v>3.56</v>
      </c>
    </row>
    <row r="58" ht="15.75">
      <c r="A58" s="30" t="s">
        <v>39</v>
      </c>
    </row>
    <row r="60" spans="2:8" s="38" customFormat="1" ht="12.75">
      <c r="B60" s="39" t="s">
        <v>34</v>
      </c>
      <c r="C60" s="40" t="s">
        <v>28</v>
      </c>
      <c r="D60" s="40" t="s">
        <v>29</v>
      </c>
      <c r="E60" s="40" t="s">
        <v>30</v>
      </c>
      <c r="F60" s="40" t="s">
        <v>31</v>
      </c>
      <c r="G60" s="40" t="s">
        <v>32</v>
      </c>
      <c r="H60" s="40" t="s">
        <v>43</v>
      </c>
    </row>
    <row r="61" spans="2:8" ht="12.75">
      <c r="B61" s="32" t="s">
        <v>11</v>
      </c>
      <c r="C61" s="50">
        <v>66.05</v>
      </c>
      <c r="D61" s="33">
        <v>0.02</v>
      </c>
      <c r="E61" s="33">
        <v>1.91</v>
      </c>
      <c r="F61" s="33">
        <v>22.99</v>
      </c>
      <c r="G61" s="33">
        <v>1.89</v>
      </c>
      <c r="H61" s="33">
        <v>7.14</v>
      </c>
    </row>
    <row r="62" spans="2:8" ht="12.75">
      <c r="B62" s="32" t="s">
        <v>10</v>
      </c>
      <c r="C62" s="50">
        <v>0.15</v>
      </c>
      <c r="D62" s="33">
        <v>0</v>
      </c>
      <c r="E62" s="33">
        <v>32.21</v>
      </c>
      <c r="F62" s="33">
        <v>50.31</v>
      </c>
      <c r="G62" s="33">
        <v>17.03</v>
      </c>
      <c r="H62" s="33">
        <v>0.29</v>
      </c>
    </row>
    <row r="63" spans="2:8" ht="12.75">
      <c r="B63" s="31" t="s">
        <v>12</v>
      </c>
      <c r="C63" s="50">
        <v>33.76</v>
      </c>
      <c r="D63" s="33">
        <v>0.01</v>
      </c>
      <c r="E63" s="33">
        <v>16.76</v>
      </c>
      <c r="F63" s="33">
        <v>36.38</v>
      </c>
      <c r="G63" s="33">
        <v>9.31</v>
      </c>
      <c r="H63" s="33">
        <v>3.78</v>
      </c>
    </row>
    <row r="64" spans="3:8" ht="12.75">
      <c r="C64" s="51"/>
      <c r="D64" s="3"/>
      <c r="E64" s="3"/>
      <c r="F64" s="3"/>
      <c r="G64" s="3"/>
      <c r="H64" s="3"/>
    </row>
    <row r="65" spans="2:8" s="41" customFormat="1" ht="12.75">
      <c r="B65" s="42" t="s">
        <v>35</v>
      </c>
      <c r="C65" s="43" t="s">
        <v>28</v>
      </c>
      <c r="D65" s="43" t="s">
        <v>29</v>
      </c>
      <c r="E65" s="43" t="s">
        <v>30</v>
      </c>
      <c r="F65" s="43" t="s">
        <v>31</v>
      </c>
      <c r="G65" s="43" t="s">
        <v>32</v>
      </c>
      <c r="H65" s="43" t="s">
        <v>43</v>
      </c>
    </row>
    <row r="66" spans="2:8" ht="12.75">
      <c r="B66" s="32" t="s">
        <v>11</v>
      </c>
      <c r="C66" s="50">
        <v>39.23</v>
      </c>
      <c r="D66" s="33">
        <v>0.9</v>
      </c>
      <c r="E66" s="33">
        <v>24.65</v>
      </c>
      <c r="F66" s="33">
        <v>22.19</v>
      </c>
      <c r="G66" s="33">
        <v>5.29</v>
      </c>
      <c r="H66" s="33">
        <v>7.74</v>
      </c>
    </row>
    <row r="67" spans="2:8" ht="12.75">
      <c r="B67" s="32" t="s">
        <v>10</v>
      </c>
      <c r="C67" s="50">
        <v>0</v>
      </c>
      <c r="D67" s="33">
        <v>0</v>
      </c>
      <c r="E67" s="33">
        <v>27.53</v>
      </c>
      <c r="F67" s="33">
        <v>19.17</v>
      </c>
      <c r="G67" s="33">
        <v>52.28</v>
      </c>
      <c r="H67" s="33">
        <v>1.01</v>
      </c>
    </row>
    <row r="68" spans="2:8" ht="12.75">
      <c r="B68" s="31" t="s">
        <v>12</v>
      </c>
      <c r="C68" s="50">
        <v>15.52</v>
      </c>
      <c r="D68" s="33">
        <v>0.36</v>
      </c>
      <c r="E68" s="33">
        <v>26.39</v>
      </c>
      <c r="F68" s="33">
        <v>20.37</v>
      </c>
      <c r="G68" s="33">
        <v>33.69</v>
      </c>
      <c r="H68" s="33">
        <v>3.68</v>
      </c>
    </row>
    <row r="69" spans="3:8" ht="12.75">
      <c r="C69" s="51"/>
      <c r="D69" s="3"/>
      <c r="E69" s="3"/>
      <c r="F69" s="3"/>
      <c r="G69" s="3"/>
      <c r="H69" s="3"/>
    </row>
    <row r="70" spans="2:8" s="44" customFormat="1" ht="12.75">
      <c r="B70" s="45" t="s">
        <v>36</v>
      </c>
      <c r="C70" s="46" t="s">
        <v>28</v>
      </c>
      <c r="D70" s="46" t="s">
        <v>29</v>
      </c>
      <c r="E70" s="46" t="s">
        <v>30</v>
      </c>
      <c r="F70" s="46" t="s">
        <v>31</v>
      </c>
      <c r="G70" s="46" t="s">
        <v>32</v>
      </c>
      <c r="H70" s="46" t="s">
        <v>43</v>
      </c>
    </row>
    <row r="71" spans="2:8" ht="12.75">
      <c r="B71" s="32" t="s">
        <v>11</v>
      </c>
      <c r="C71" s="50">
        <v>64.13</v>
      </c>
      <c r="D71" s="33">
        <v>0.08</v>
      </c>
      <c r="E71" s="33">
        <v>3.53</v>
      </c>
      <c r="F71" s="33">
        <v>22.93</v>
      </c>
      <c r="G71" s="33">
        <v>2.13</v>
      </c>
      <c r="H71" s="33">
        <v>7.18</v>
      </c>
    </row>
    <row r="72" spans="2:8" ht="12.75">
      <c r="B72" s="32" t="s">
        <v>10</v>
      </c>
      <c r="C72" s="50">
        <v>0.14</v>
      </c>
      <c r="D72" s="33">
        <v>0</v>
      </c>
      <c r="E72" s="33">
        <v>31.7</v>
      </c>
      <c r="F72" s="33">
        <v>46.93</v>
      </c>
      <c r="G72" s="33">
        <v>20.86</v>
      </c>
      <c r="H72" s="33">
        <v>0.37</v>
      </c>
    </row>
    <row r="73" spans="2:8" ht="12.75">
      <c r="B73" s="31" t="s">
        <v>12</v>
      </c>
      <c r="C73" s="50">
        <v>32.12</v>
      </c>
      <c r="D73" s="33">
        <v>0.04</v>
      </c>
      <c r="E73" s="33">
        <v>17.63</v>
      </c>
      <c r="F73" s="33">
        <v>34.94</v>
      </c>
      <c r="G73" s="33">
        <v>11.5</v>
      </c>
      <c r="H73" s="33">
        <v>3.77</v>
      </c>
    </row>
    <row r="76" ht="15.75">
      <c r="A76" s="30" t="s">
        <v>40</v>
      </c>
    </row>
    <row r="78" spans="2:8" s="38" customFormat="1" ht="12.75">
      <c r="B78" s="39" t="s">
        <v>34</v>
      </c>
      <c r="C78" s="40" t="s">
        <v>28</v>
      </c>
      <c r="D78" s="40" t="s">
        <v>29</v>
      </c>
      <c r="E78" s="40" t="s">
        <v>30</v>
      </c>
      <c r="F78" s="40" t="s">
        <v>31</v>
      </c>
      <c r="G78" s="40" t="s">
        <v>32</v>
      </c>
      <c r="H78" s="40" t="s">
        <v>43</v>
      </c>
    </row>
    <row r="79" spans="2:8" ht="12.75">
      <c r="B79" s="32" t="s">
        <v>11</v>
      </c>
      <c r="C79" s="50">
        <v>84.93</v>
      </c>
      <c r="D79" s="33">
        <v>0.08</v>
      </c>
      <c r="E79" s="33">
        <v>5.73</v>
      </c>
      <c r="F79" s="33">
        <v>6.58</v>
      </c>
      <c r="G79" s="33">
        <v>0.47</v>
      </c>
      <c r="H79" s="33">
        <v>2.2</v>
      </c>
    </row>
    <row r="80" spans="2:8" ht="12.75">
      <c r="B80" s="32" t="s">
        <v>10</v>
      </c>
      <c r="C80" s="50">
        <v>0.04</v>
      </c>
      <c r="D80" s="33">
        <v>0</v>
      </c>
      <c r="E80" s="33">
        <v>8.75</v>
      </c>
      <c r="F80" s="33">
        <v>65.25</v>
      </c>
      <c r="G80" s="33">
        <v>25.93</v>
      </c>
      <c r="H80" s="33">
        <v>0.02</v>
      </c>
    </row>
    <row r="81" spans="2:8" ht="12.75">
      <c r="B81" s="31" t="s">
        <v>12</v>
      </c>
      <c r="C81" s="50">
        <v>43.62</v>
      </c>
      <c r="D81" s="33">
        <v>0.04</v>
      </c>
      <c r="E81" s="33">
        <v>7.2</v>
      </c>
      <c r="F81" s="33">
        <v>35.13</v>
      </c>
      <c r="G81" s="33">
        <v>12.86</v>
      </c>
      <c r="H81" s="33">
        <v>1.14</v>
      </c>
    </row>
    <row r="82" spans="3:8" ht="12.75">
      <c r="C82" s="51"/>
      <c r="D82" s="3"/>
      <c r="E82" s="3"/>
      <c r="F82" s="3"/>
      <c r="G82" s="3"/>
      <c r="H82" s="3"/>
    </row>
    <row r="83" spans="2:8" s="41" customFormat="1" ht="12.75">
      <c r="B83" s="42" t="s">
        <v>35</v>
      </c>
      <c r="C83" s="43" t="s">
        <v>28</v>
      </c>
      <c r="D83" s="43" t="s">
        <v>29</v>
      </c>
      <c r="E83" s="43" t="s">
        <v>30</v>
      </c>
      <c r="F83" s="43" t="s">
        <v>31</v>
      </c>
      <c r="G83" s="43" t="s">
        <v>32</v>
      </c>
      <c r="H83" s="43" t="s">
        <v>43</v>
      </c>
    </row>
    <row r="84" spans="2:8" ht="12.75">
      <c r="B84" s="32" t="s">
        <v>11</v>
      </c>
      <c r="C84" s="50">
        <v>39.63</v>
      </c>
      <c r="D84" s="33">
        <v>3.59</v>
      </c>
      <c r="E84" s="33">
        <v>25.93</v>
      </c>
      <c r="F84" s="33">
        <v>20.61</v>
      </c>
      <c r="G84" s="33">
        <v>7.58</v>
      </c>
      <c r="H84" s="33">
        <v>2.66</v>
      </c>
    </row>
    <row r="85" spans="2:8" ht="12.75">
      <c r="B85" s="32" t="s">
        <v>10</v>
      </c>
      <c r="C85" s="50">
        <v>0</v>
      </c>
      <c r="D85" s="33">
        <v>0</v>
      </c>
      <c r="E85" s="33">
        <v>15.04</v>
      </c>
      <c r="F85" s="33">
        <v>21.28</v>
      </c>
      <c r="G85" s="33">
        <v>60.64</v>
      </c>
      <c r="H85" s="33">
        <v>3.04</v>
      </c>
    </row>
    <row r="86" spans="2:8" ht="12.75">
      <c r="B86" s="31" t="s">
        <v>12</v>
      </c>
      <c r="C86" s="50">
        <v>14.89</v>
      </c>
      <c r="D86" s="33">
        <v>1.35</v>
      </c>
      <c r="E86" s="33">
        <v>19.13</v>
      </c>
      <c r="F86" s="33">
        <v>21.03</v>
      </c>
      <c r="G86" s="33">
        <v>40.71</v>
      </c>
      <c r="H86" s="33">
        <v>2.9</v>
      </c>
    </row>
    <row r="87" spans="3:8" ht="12.75">
      <c r="C87" s="51"/>
      <c r="D87" s="3"/>
      <c r="E87" s="3"/>
      <c r="F87" s="3"/>
      <c r="G87" s="3"/>
      <c r="H87" s="3"/>
    </row>
    <row r="88" spans="2:8" s="44" customFormat="1" ht="12.75">
      <c r="B88" s="45" t="s">
        <v>36</v>
      </c>
      <c r="C88" s="46" t="s">
        <v>28</v>
      </c>
      <c r="D88" s="46" t="s">
        <v>29</v>
      </c>
      <c r="E88" s="46" t="s">
        <v>30</v>
      </c>
      <c r="F88" s="46" t="s">
        <v>31</v>
      </c>
      <c r="G88" s="46" t="s">
        <v>32</v>
      </c>
      <c r="H88" s="46" t="s">
        <v>43</v>
      </c>
    </row>
    <row r="89" spans="2:8" ht="12.75">
      <c r="B89" s="32" t="s">
        <v>11</v>
      </c>
      <c r="C89" s="50">
        <v>81.6</v>
      </c>
      <c r="D89" s="33">
        <v>0.34</v>
      </c>
      <c r="E89" s="33">
        <v>7.22</v>
      </c>
      <c r="F89" s="33">
        <v>7.61</v>
      </c>
      <c r="G89" s="33">
        <v>1</v>
      </c>
      <c r="H89" s="33">
        <v>2.24</v>
      </c>
    </row>
    <row r="90" spans="2:8" ht="12.75">
      <c r="B90" s="32" t="s">
        <v>10</v>
      </c>
      <c r="C90" s="50">
        <v>0.04</v>
      </c>
      <c r="D90" s="33">
        <v>0</v>
      </c>
      <c r="E90" s="33">
        <v>9.52</v>
      </c>
      <c r="F90" s="33">
        <v>59.89</v>
      </c>
      <c r="G90" s="33">
        <v>30.16</v>
      </c>
      <c r="H90" s="33">
        <v>0.39</v>
      </c>
    </row>
    <row r="91" spans="2:8" ht="12.75">
      <c r="B91" s="31" t="s">
        <v>12</v>
      </c>
      <c r="C91" s="50">
        <v>40.82</v>
      </c>
      <c r="D91" s="33">
        <v>0.17</v>
      </c>
      <c r="E91" s="33">
        <v>8.37</v>
      </c>
      <c r="F91" s="33">
        <v>33.75</v>
      </c>
      <c r="G91" s="33">
        <v>15.58</v>
      </c>
      <c r="H91" s="33">
        <v>1.31</v>
      </c>
    </row>
    <row r="94" ht="15.75">
      <c r="A94" s="30" t="s">
        <v>41</v>
      </c>
    </row>
    <row r="96" spans="2:8" s="38" customFormat="1" ht="12.75">
      <c r="B96" s="39" t="s">
        <v>34</v>
      </c>
      <c r="C96" s="40" t="s">
        <v>28</v>
      </c>
      <c r="D96" s="40" t="s">
        <v>29</v>
      </c>
      <c r="E96" s="40" t="s">
        <v>30</v>
      </c>
      <c r="F96" s="40" t="s">
        <v>31</v>
      </c>
      <c r="G96" s="40" t="s">
        <v>32</v>
      </c>
      <c r="H96" s="40" t="s">
        <v>43</v>
      </c>
    </row>
    <row r="97" spans="2:8" ht="12.75">
      <c r="B97" s="32" t="s">
        <v>11</v>
      </c>
      <c r="C97" s="50">
        <v>87.1</v>
      </c>
      <c r="D97" s="33">
        <v>0.69</v>
      </c>
      <c r="E97" s="33">
        <v>8.26</v>
      </c>
      <c r="F97" s="33">
        <v>3.19</v>
      </c>
      <c r="G97" s="33">
        <v>0.42</v>
      </c>
      <c r="H97" s="33">
        <v>0.34</v>
      </c>
    </row>
    <row r="98" spans="2:8" ht="12.75">
      <c r="B98" s="32" t="s">
        <v>10</v>
      </c>
      <c r="C98" s="50">
        <v>0.02</v>
      </c>
      <c r="D98" s="33">
        <v>0.27</v>
      </c>
      <c r="E98" s="33">
        <v>4.05</v>
      </c>
      <c r="F98" s="33">
        <v>69.03</v>
      </c>
      <c r="G98" s="33">
        <v>23.71</v>
      </c>
      <c r="H98" s="33">
        <v>2.93</v>
      </c>
    </row>
    <row r="99" spans="2:8" ht="12.75">
      <c r="B99" s="31" t="s">
        <v>12</v>
      </c>
      <c r="C99" s="50">
        <v>44.8</v>
      </c>
      <c r="D99" s="33">
        <v>0.48</v>
      </c>
      <c r="E99" s="33">
        <v>6.22</v>
      </c>
      <c r="F99" s="33">
        <v>35.17</v>
      </c>
      <c r="G99" s="33">
        <v>11.73</v>
      </c>
      <c r="H99" s="33">
        <v>1.6</v>
      </c>
    </row>
    <row r="100" spans="3:8" ht="12.75">
      <c r="C100" s="51"/>
      <c r="D100" s="3"/>
      <c r="E100" s="3"/>
      <c r="F100" s="3"/>
      <c r="G100" s="3"/>
      <c r="H100" s="3"/>
    </row>
    <row r="101" spans="2:8" s="41" customFormat="1" ht="12.75">
      <c r="B101" s="42" t="s">
        <v>35</v>
      </c>
      <c r="C101" s="43" t="s">
        <v>28</v>
      </c>
      <c r="D101" s="43" t="s">
        <v>29</v>
      </c>
      <c r="E101" s="43" t="s">
        <v>30</v>
      </c>
      <c r="F101" s="43" t="s">
        <v>31</v>
      </c>
      <c r="G101" s="43" t="s">
        <v>32</v>
      </c>
      <c r="H101" s="43" t="s">
        <v>43</v>
      </c>
    </row>
    <row r="102" spans="2:8" ht="12.75">
      <c r="B102" s="32" t="s">
        <v>11</v>
      </c>
      <c r="C102" s="50">
        <v>60.64</v>
      </c>
      <c r="D102" s="33">
        <v>2.36</v>
      </c>
      <c r="E102" s="33">
        <v>20.57</v>
      </c>
      <c r="F102" s="33">
        <v>11.11</v>
      </c>
      <c r="G102" s="33">
        <v>5.2</v>
      </c>
      <c r="H102" s="33">
        <v>0.12</v>
      </c>
    </row>
    <row r="103" spans="2:8" ht="12.75">
      <c r="B103" s="32" t="s">
        <v>10</v>
      </c>
      <c r="C103" s="50">
        <v>0</v>
      </c>
      <c r="D103" s="33">
        <v>0</v>
      </c>
      <c r="E103" s="33">
        <v>0.7</v>
      </c>
      <c r="F103" s="33">
        <v>28.27</v>
      </c>
      <c r="G103" s="33">
        <v>69.14</v>
      </c>
      <c r="H103" s="33">
        <v>1.89</v>
      </c>
    </row>
    <row r="104" spans="2:8" ht="12.75">
      <c r="B104" s="31" t="s">
        <v>12</v>
      </c>
      <c r="C104" s="50">
        <v>22.55</v>
      </c>
      <c r="D104" s="33">
        <v>0.88</v>
      </c>
      <c r="E104" s="33">
        <v>8.09</v>
      </c>
      <c r="F104" s="33">
        <v>21.89</v>
      </c>
      <c r="G104" s="33">
        <v>45.36</v>
      </c>
      <c r="H104" s="33">
        <v>1.23</v>
      </c>
    </row>
    <row r="105" spans="3:8" ht="12.75">
      <c r="C105" s="51"/>
      <c r="D105" s="3"/>
      <c r="E105" s="3"/>
      <c r="F105" s="3"/>
      <c r="G105" s="3"/>
      <c r="H105" s="3"/>
    </row>
    <row r="106" spans="2:8" s="44" customFormat="1" ht="12.75">
      <c r="B106" s="45" t="s">
        <v>36</v>
      </c>
      <c r="C106" s="46" t="s">
        <v>28</v>
      </c>
      <c r="D106" s="46" t="s">
        <v>29</v>
      </c>
      <c r="E106" s="46" t="s">
        <v>30</v>
      </c>
      <c r="F106" s="46" t="s">
        <v>31</v>
      </c>
      <c r="G106" s="46" t="s">
        <v>32</v>
      </c>
      <c r="H106" s="46" t="s">
        <v>43</v>
      </c>
    </row>
    <row r="107" spans="2:8" ht="12.75">
      <c r="B107" s="32" t="s">
        <v>11</v>
      </c>
      <c r="C107" s="50">
        <v>85.17</v>
      </c>
      <c r="D107" s="33">
        <v>0.81</v>
      </c>
      <c r="E107" s="33">
        <v>9.16</v>
      </c>
      <c r="F107" s="33">
        <v>3.77</v>
      </c>
      <c r="G107" s="33">
        <v>0.77</v>
      </c>
      <c r="H107" s="33">
        <v>0.33</v>
      </c>
    </row>
    <row r="108" spans="2:8" ht="12.75">
      <c r="B108" s="32" t="s">
        <v>10</v>
      </c>
      <c r="C108" s="50">
        <v>0.02</v>
      </c>
      <c r="D108" s="33">
        <v>0.23</v>
      </c>
      <c r="E108" s="33">
        <v>3.64</v>
      </c>
      <c r="F108" s="33">
        <v>64.01</v>
      </c>
      <c r="G108" s="33">
        <v>29.3</v>
      </c>
      <c r="H108" s="33">
        <v>2.8</v>
      </c>
    </row>
    <row r="109" spans="2:8" ht="12.75">
      <c r="B109" s="31" t="s">
        <v>12</v>
      </c>
      <c r="C109" s="50">
        <v>42.62</v>
      </c>
      <c r="D109" s="33">
        <v>0.52</v>
      </c>
      <c r="E109" s="33">
        <v>6.4</v>
      </c>
      <c r="F109" s="33">
        <v>33.87</v>
      </c>
      <c r="G109" s="33">
        <v>15.02</v>
      </c>
      <c r="H109" s="33">
        <v>1.56</v>
      </c>
    </row>
    <row r="112" ht="15.75">
      <c r="A112" s="30" t="s">
        <v>42</v>
      </c>
    </row>
    <row r="114" spans="2:8" s="38" customFormat="1" ht="12.75">
      <c r="B114" s="39" t="s">
        <v>34</v>
      </c>
      <c r="C114" s="40" t="s">
        <v>28</v>
      </c>
      <c r="D114" s="40" t="s">
        <v>29</v>
      </c>
      <c r="E114" s="40" t="s">
        <v>30</v>
      </c>
      <c r="F114" s="40" t="s">
        <v>31</v>
      </c>
      <c r="G114" s="40" t="s">
        <v>32</v>
      </c>
      <c r="H114" s="40" t="s">
        <v>43</v>
      </c>
    </row>
    <row r="115" spans="2:8" ht="12.75">
      <c r="B115" s="32" t="s">
        <v>11</v>
      </c>
      <c r="C115" s="50">
        <v>87.73</v>
      </c>
      <c r="D115" s="33">
        <v>0.1</v>
      </c>
      <c r="E115" s="33">
        <v>3.39</v>
      </c>
      <c r="F115" s="33">
        <v>6.91</v>
      </c>
      <c r="G115" s="33">
        <v>1.43</v>
      </c>
      <c r="H115" s="33">
        <v>0.44</v>
      </c>
    </row>
    <row r="116" spans="2:8" ht="12.75">
      <c r="B116" s="32" t="s">
        <v>10</v>
      </c>
      <c r="C116" s="50">
        <v>0.09</v>
      </c>
      <c r="D116" s="33">
        <v>1.29</v>
      </c>
      <c r="E116" s="33">
        <v>8.1</v>
      </c>
      <c r="F116" s="33">
        <v>66.54</v>
      </c>
      <c r="G116" s="33">
        <v>23.95</v>
      </c>
      <c r="H116" s="33">
        <v>0.02</v>
      </c>
    </row>
    <row r="117" spans="2:8" ht="12.75">
      <c r="B117" s="31" t="s">
        <v>12</v>
      </c>
      <c r="C117" s="50">
        <v>45.14</v>
      </c>
      <c r="D117" s="33">
        <v>0.68</v>
      </c>
      <c r="E117" s="33">
        <v>5.68</v>
      </c>
      <c r="F117" s="33">
        <v>35.89</v>
      </c>
      <c r="G117" s="33">
        <v>12.37</v>
      </c>
      <c r="H117" s="33">
        <v>0.24</v>
      </c>
    </row>
    <row r="118" spans="3:8" ht="12.75">
      <c r="C118" s="51"/>
      <c r="D118" s="3"/>
      <c r="E118" s="3"/>
      <c r="F118" s="3"/>
      <c r="G118" s="3"/>
      <c r="H118" s="3"/>
    </row>
    <row r="119" spans="2:8" s="41" customFormat="1" ht="12.75">
      <c r="B119" s="42" t="s">
        <v>35</v>
      </c>
      <c r="C119" s="43" t="s">
        <v>28</v>
      </c>
      <c r="D119" s="43" t="s">
        <v>29</v>
      </c>
      <c r="E119" s="43" t="s">
        <v>30</v>
      </c>
      <c r="F119" s="43" t="s">
        <v>31</v>
      </c>
      <c r="G119" s="43" t="s">
        <v>32</v>
      </c>
      <c r="H119" s="43" t="s">
        <v>43</v>
      </c>
    </row>
    <row r="120" spans="2:8" ht="12.75">
      <c r="B120" s="32" t="s">
        <v>11</v>
      </c>
      <c r="C120" s="50">
        <v>47.82</v>
      </c>
      <c r="D120" s="33">
        <v>2.24</v>
      </c>
      <c r="E120" s="33">
        <v>25.62</v>
      </c>
      <c r="F120" s="33">
        <v>15.82</v>
      </c>
      <c r="G120" s="33">
        <v>8.38</v>
      </c>
      <c r="H120" s="33">
        <v>0.12</v>
      </c>
    </row>
    <row r="121" spans="2:8" ht="12.75">
      <c r="B121" s="32" t="s">
        <v>10</v>
      </c>
      <c r="C121" s="50">
        <v>0</v>
      </c>
      <c r="D121" s="33">
        <v>0</v>
      </c>
      <c r="E121" s="33">
        <v>2.21</v>
      </c>
      <c r="F121" s="33">
        <v>29.88</v>
      </c>
      <c r="G121" s="33">
        <v>64.94</v>
      </c>
      <c r="H121" s="33">
        <v>2.97</v>
      </c>
    </row>
    <row r="122" spans="2:8" ht="12.75">
      <c r="B122" s="31" t="s">
        <v>12</v>
      </c>
      <c r="C122" s="50">
        <v>17.66</v>
      </c>
      <c r="D122" s="33">
        <v>0.83</v>
      </c>
      <c r="E122" s="33">
        <v>10.86</v>
      </c>
      <c r="F122" s="33">
        <v>24.68</v>
      </c>
      <c r="G122" s="33">
        <v>44.05</v>
      </c>
      <c r="H122" s="33">
        <v>1.92</v>
      </c>
    </row>
    <row r="123" spans="3:8" ht="12.75">
      <c r="C123" s="51"/>
      <c r="D123" s="3"/>
      <c r="E123" s="3"/>
      <c r="F123" s="3"/>
      <c r="G123" s="3"/>
      <c r="H123" s="3"/>
    </row>
    <row r="124" spans="2:8" s="44" customFormat="1" ht="12.75">
      <c r="B124" s="45" t="s">
        <v>36</v>
      </c>
      <c r="C124" s="46" t="s">
        <v>28</v>
      </c>
      <c r="D124" s="46" t="s">
        <v>29</v>
      </c>
      <c r="E124" s="46" t="s">
        <v>30</v>
      </c>
      <c r="F124" s="46" t="s">
        <v>31</v>
      </c>
      <c r="G124" s="46" t="s">
        <v>32</v>
      </c>
      <c r="H124" s="46" t="s">
        <v>43</v>
      </c>
    </row>
    <row r="125" spans="2:8" ht="12.75">
      <c r="B125" s="32" t="s">
        <v>11</v>
      </c>
      <c r="C125" s="50">
        <v>84.79</v>
      </c>
      <c r="D125" s="33">
        <v>0.26</v>
      </c>
      <c r="E125" s="33">
        <v>5.03</v>
      </c>
      <c r="F125" s="33">
        <v>7.57</v>
      </c>
      <c r="G125" s="33">
        <v>1.94</v>
      </c>
      <c r="H125" s="33">
        <v>0.42</v>
      </c>
    </row>
    <row r="126" spans="2:8" ht="12.75">
      <c r="B126" s="32" t="s">
        <v>10</v>
      </c>
      <c r="C126" s="50">
        <v>0.08</v>
      </c>
      <c r="D126" s="33">
        <v>1.13</v>
      </c>
      <c r="E126" s="33">
        <v>7.36</v>
      </c>
      <c r="F126" s="33">
        <v>61.94</v>
      </c>
      <c r="G126" s="33">
        <v>29.1</v>
      </c>
      <c r="H126" s="33">
        <v>0.39</v>
      </c>
    </row>
    <row r="127" spans="2:8" ht="12.75">
      <c r="B127" s="31" t="s">
        <v>12</v>
      </c>
      <c r="C127" s="50">
        <v>42.4</v>
      </c>
      <c r="D127" s="33">
        <v>0.7</v>
      </c>
      <c r="E127" s="33">
        <v>6.2</v>
      </c>
      <c r="F127" s="33">
        <v>34.77</v>
      </c>
      <c r="G127" s="33">
        <v>15.53</v>
      </c>
      <c r="H127" s="33">
        <v>0.4</v>
      </c>
    </row>
    <row r="130" ht="15.75">
      <c r="A130" s="30" t="s">
        <v>44</v>
      </c>
    </row>
    <row r="132" spans="2:8" s="38" customFormat="1" ht="12.75">
      <c r="B132" s="39" t="s">
        <v>34</v>
      </c>
      <c r="C132" s="49" t="s">
        <v>28</v>
      </c>
      <c r="D132" s="40" t="s">
        <v>29</v>
      </c>
      <c r="E132" s="40" t="s">
        <v>30</v>
      </c>
      <c r="F132" s="40" t="s">
        <v>31</v>
      </c>
      <c r="G132" s="40" t="s">
        <v>32</v>
      </c>
      <c r="H132" s="40" t="s">
        <v>43</v>
      </c>
    </row>
    <row r="133" spans="2:8" ht="12.75">
      <c r="B133" s="32" t="s">
        <v>11</v>
      </c>
      <c r="C133" s="50">
        <v>69.57</v>
      </c>
      <c r="D133" s="33">
        <v>0.05</v>
      </c>
      <c r="E133" s="33">
        <v>7.35</v>
      </c>
      <c r="F133" s="33">
        <v>17.67</v>
      </c>
      <c r="G133" s="33">
        <v>3.9</v>
      </c>
      <c r="H133" s="33">
        <v>1.46</v>
      </c>
    </row>
    <row r="134" spans="2:8" ht="12.75">
      <c r="B134" s="32" t="s">
        <v>10</v>
      </c>
      <c r="C134" s="50">
        <v>0.06</v>
      </c>
      <c r="D134" s="33">
        <v>2.92</v>
      </c>
      <c r="E134" s="33">
        <v>21.29</v>
      </c>
      <c r="F134" s="33">
        <v>50.47</v>
      </c>
      <c r="G134" s="33">
        <v>24.73</v>
      </c>
      <c r="H134" s="33">
        <v>0.53</v>
      </c>
    </row>
    <row r="135" spans="2:8" ht="12.75">
      <c r="B135" s="31" t="s">
        <v>12</v>
      </c>
      <c r="C135" s="50">
        <v>36.24</v>
      </c>
      <c r="D135" s="33">
        <v>1.43</v>
      </c>
      <c r="E135" s="33">
        <v>14.04</v>
      </c>
      <c r="F135" s="33">
        <v>33.4</v>
      </c>
      <c r="G135" s="33">
        <v>13.89</v>
      </c>
      <c r="H135" s="33">
        <v>1.01</v>
      </c>
    </row>
    <row r="136" spans="3:8" ht="12.75">
      <c r="C136" s="51"/>
      <c r="D136" s="3"/>
      <c r="E136" s="3"/>
      <c r="F136" s="3"/>
      <c r="G136" s="3"/>
      <c r="H136" s="3"/>
    </row>
    <row r="137" spans="2:8" s="41" customFormat="1" ht="12.75">
      <c r="B137" s="42" t="s">
        <v>35</v>
      </c>
      <c r="C137" s="43" t="s">
        <v>28</v>
      </c>
      <c r="D137" s="43" t="s">
        <v>29</v>
      </c>
      <c r="E137" s="43" t="s">
        <v>30</v>
      </c>
      <c r="F137" s="43" t="s">
        <v>31</v>
      </c>
      <c r="G137" s="43" t="s">
        <v>32</v>
      </c>
      <c r="H137" s="43" t="s">
        <v>43</v>
      </c>
    </row>
    <row r="138" spans="2:8" ht="12.75">
      <c r="B138" s="32" t="s">
        <v>11</v>
      </c>
      <c r="C138" s="50">
        <v>39.15</v>
      </c>
      <c r="D138" s="33">
        <v>6.65</v>
      </c>
      <c r="E138" s="33">
        <v>23.34</v>
      </c>
      <c r="F138" s="33">
        <v>20.5</v>
      </c>
      <c r="G138" s="33">
        <v>9.92</v>
      </c>
      <c r="H138" s="33">
        <v>0.44</v>
      </c>
    </row>
    <row r="139" spans="2:8" ht="12.75">
      <c r="B139" s="32" t="s">
        <v>10</v>
      </c>
      <c r="C139" s="50">
        <v>0</v>
      </c>
      <c r="D139" s="33">
        <v>0</v>
      </c>
      <c r="E139" s="33">
        <v>7.18</v>
      </c>
      <c r="F139" s="33">
        <v>28.95</v>
      </c>
      <c r="G139" s="33">
        <v>60.1</v>
      </c>
      <c r="H139" s="33">
        <v>3.76</v>
      </c>
    </row>
    <row r="140" spans="2:8" ht="12.75">
      <c r="B140" s="31" t="s">
        <v>12</v>
      </c>
      <c r="C140" s="50">
        <v>13.58</v>
      </c>
      <c r="D140" s="33">
        <v>2.31</v>
      </c>
      <c r="E140" s="33">
        <v>12.78</v>
      </c>
      <c r="F140" s="33">
        <v>26.02</v>
      </c>
      <c r="G140" s="33">
        <v>42.7</v>
      </c>
      <c r="H140" s="33">
        <v>2.61</v>
      </c>
    </row>
    <row r="141" spans="3:8" ht="12.75">
      <c r="C141" s="51"/>
      <c r="D141" s="3"/>
      <c r="E141" s="3"/>
      <c r="F141" s="3"/>
      <c r="G141" s="3"/>
      <c r="H141" s="3"/>
    </row>
    <row r="142" spans="2:8" s="44" customFormat="1" ht="12.75">
      <c r="B142" s="45" t="s">
        <v>36</v>
      </c>
      <c r="C142" s="46" t="s">
        <v>28</v>
      </c>
      <c r="D142" s="46" t="s">
        <v>29</v>
      </c>
      <c r="E142" s="46" t="s">
        <v>30</v>
      </c>
      <c r="F142" s="46" t="s">
        <v>31</v>
      </c>
      <c r="G142" s="46" t="s">
        <v>32</v>
      </c>
      <c r="H142" s="46" t="s">
        <v>43</v>
      </c>
    </row>
    <row r="143" spans="2:8" ht="12.75">
      <c r="B143" s="32" t="s">
        <v>11</v>
      </c>
      <c r="C143" s="50">
        <v>67.13</v>
      </c>
      <c r="D143" s="33">
        <v>0.58</v>
      </c>
      <c r="E143" s="33">
        <v>8.63</v>
      </c>
      <c r="F143" s="33">
        <v>17.9</v>
      </c>
      <c r="G143" s="33">
        <v>4.38</v>
      </c>
      <c r="H143" s="33">
        <v>1.38</v>
      </c>
    </row>
    <row r="144" spans="2:8" ht="12.75">
      <c r="B144" s="32" t="s">
        <v>10</v>
      </c>
      <c r="C144" s="50">
        <v>0.05</v>
      </c>
      <c r="D144" s="33">
        <v>2.48</v>
      </c>
      <c r="E144" s="33">
        <v>19.16</v>
      </c>
      <c r="F144" s="33">
        <v>47.21</v>
      </c>
      <c r="G144" s="33">
        <v>30.08</v>
      </c>
      <c r="H144" s="33">
        <v>1.02</v>
      </c>
    </row>
    <row r="145" spans="2:8" ht="12.75">
      <c r="B145" s="31" t="s">
        <v>12</v>
      </c>
      <c r="C145" s="50">
        <v>33.61</v>
      </c>
      <c r="D145" s="33">
        <v>1.53</v>
      </c>
      <c r="E145" s="33">
        <v>13.89</v>
      </c>
      <c r="F145" s="33">
        <v>32.55</v>
      </c>
      <c r="G145" s="33">
        <v>17.22</v>
      </c>
      <c r="H145" s="33">
        <v>1.2</v>
      </c>
    </row>
    <row r="148" ht="15.75">
      <c r="A148" s="30" t="s">
        <v>45</v>
      </c>
    </row>
    <row r="150" spans="2:8" s="38" customFormat="1" ht="12.75">
      <c r="B150" s="39" t="s">
        <v>34</v>
      </c>
      <c r="C150" s="40" t="s">
        <v>28</v>
      </c>
      <c r="D150" s="40" t="s">
        <v>29</v>
      </c>
      <c r="E150" s="40" t="s">
        <v>30</v>
      </c>
      <c r="F150" s="40" t="s">
        <v>31</v>
      </c>
      <c r="G150" s="40" t="s">
        <v>32</v>
      </c>
      <c r="H150" s="40" t="s">
        <v>43</v>
      </c>
    </row>
    <row r="151" spans="2:8" ht="12.75">
      <c r="B151" s="32" t="s">
        <v>11</v>
      </c>
      <c r="C151" s="50">
        <v>62.23</v>
      </c>
      <c r="D151" s="33">
        <v>0.17</v>
      </c>
      <c r="E151" s="33">
        <v>32.48</v>
      </c>
      <c r="F151" s="33">
        <v>0</v>
      </c>
      <c r="G151" s="33">
        <v>0.6</v>
      </c>
      <c r="H151" s="33">
        <v>4.52</v>
      </c>
    </row>
    <row r="152" spans="2:8" ht="12.75">
      <c r="B152" s="32" t="s">
        <v>10</v>
      </c>
      <c r="C152" s="50">
        <v>0.8</v>
      </c>
      <c r="D152" s="33">
        <v>0</v>
      </c>
      <c r="E152" s="33">
        <v>4.7</v>
      </c>
      <c r="F152" s="33">
        <v>7.83</v>
      </c>
      <c r="G152" s="33">
        <v>86.63</v>
      </c>
      <c r="H152" s="33">
        <v>0.04</v>
      </c>
    </row>
    <row r="153" spans="2:8" ht="12.75">
      <c r="B153" s="31" t="s">
        <v>12</v>
      </c>
      <c r="C153" s="50">
        <v>32.72</v>
      </c>
      <c r="D153" s="33">
        <v>0.09</v>
      </c>
      <c r="E153" s="33">
        <v>19.13</v>
      </c>
      <c r="F153" s="33">
        <v>3.76</v>
      </c>
      <c r="G153" s="33">
        <v>41.92</v>
      </c>
      <c r="H153" s="33">
        <v>2.37</v>
      </c>
    </row>
    <row r="154" spans="3:8" ht="12.75">
      <c r="C154" s="51"/>
      <c r="D154" s="3"/>
      <c r="E154" s="3"/>
      <c r="F154" s="3"/>
      <c r="G154" s="3"/>
      <c r="H154" s="3"/>
    </row>
    <row r="155" spans="2:8" s="41" customFormat="1" ht="12.75">
      <c r="B155" s="42" t="s">
        <v>35</v>
      </c>
      <c r="C155" s="43" t="s">
        <v>28</v>
      </c>
      <c r="D155" s="43" t="s">
        <v>29</v>
      </c>
      <c r="E155" s="43" t="s">
        <v>30</v>
      </c>
      <c r="F155" s="43" t="s">
        <v>31</v>
      </c>
      <c r="G155" s="43" t="s">
        <v>32</v>
      </c>
      <c r="H155" s="43" t="s">
        <v>43</v>
      </c>
    </row>
    <row r="156" spans="2:8" ht="12.75">
      <c r="B156" s="32" t="s">
        <v>11</v>
      </c>
      <c r="C156" s="50">
        <v>55.73</v>
      </c>
      <c r="D156" s="33">
        <v>0</v>
      </c>
      <c r="E156" s="33">
        <v>39.1</v>
      </c>
      <c r="F156" s="33">
        <v>0</v>
      </c>
      <c r="G156" s="33">
        <v>0</v>
      </c>
      <c r="H156" s="33">
        <v>5.18</v>
      </c>
    </row>
    <row r="157" spans="2:8" ht="12.75">
      <c r="B157" s="32" t="s">
        <v>10</v>
      </c>
      <c r="C157" s="50">
        <v>0</v>
      </c>
      <c r="D157" s="33">
        <v>0</v>
      </c>
      <c r="E157" s="33">
        <v>5.78</v>
      </c>
      <c r="F157" s="33">
        <v>9.62</v>
      </c>
      <c r="G157" s="33">
        <v>84.6</v>
      </c>
      <c r="H157" s="33">
        <v>0</v>
      </c>
    </row>
    <row r="158" spans="2:8" ht="12.75">
      <c r="B158" s="31" t="s">
        <v>12</v>
      </c>
      <c r="C158" s="50">
        <v>19.84</v>
      </c>
      <c r="D158" s="33">
        <v>0</v>
      </c>
      <c r="E158" s="33">
        <v>17.64</v>
      </c>
      <c r="F158" s="33">
        <v>6.19</v>
      </c>
      <c r="G158" s="33">
        <v>54.49</v>
      </c>
      <c r="H158" s="33">
        <v>1.84</v>
      </c>
    </row>
    <row r="159" spans="3:8" ht="12.75">
      <c r="C159" s="51"/>
      <c r="D159" s="3"/>
      <c r="E159" s="3"/>
      <c r="F159" s="3"/>
      <c r="G159" s="3"/>
      <c r="H159" s="3"/>
    </row>
    <row r="160" spans="2:8" s="44" customFormat="1" ht="12.75">
      <c r="B160" s="45" t="s">
        <v>36</v>
      </c>
      <c r="C160" s="46" t="s">
        <v>28</v>
      </c>
      <c r="D160" s="46" t="s">
        <v>29</v>
      </c>
      <c r="E160" s="46" t="s">
        <v>30</v>
      </c>
      <c r="F160" s="46" t="s">
        <v>31</v>
      </c>
      <c r="G160" s="46" t="s">
        <v>32</v>
      </c>
      <c r="H160" s="46" t="s">
        <v>43</v>
      </c>
    </row>
    <row r="161" spans="2:8" ht="12.75">
      <c r="B161" s="32" t="s">
        <v>11</v>
      </c>
      <c r="C161" s="50">
        <v>61.69</v>
      </c>
      <c r="D161" s="33">
        <v>0.16</v>
      </c>
      <c r="E161" s="33">
        <v>33.03</v>
      </c>
      <c r="F161" s="33">
        <v>0</v>
      </c>
      <c r="G161" s="33">
        <v>0.55</v>
      </c>
      <c r="H161" s="33">
        <v>4.58</v>
      </c>
    </row>
    <row r="162" spans="2:8" ht="12.75">
      <c r="B162" s="32" t="s">
        <v>10</v>
      </c>
      <c r="C162" s="50">
        <v>0.68</v>
      </c>
      <c r="D162" s="33">
        <v>0</v>
      </c>
      <c r="E162" s="33">
        <v>4.86</v>
      </c>
      <c r="F162" s="33">
        <v>8.1</v>
      </c>
      <c r="G162" s="33">
        <v>86.32</v>
      </c>
      <c r="H162" s="33">
        <v>0.04</v>
      </c>
    </row>
    <row r="163" spans="2:8" ht="12.75">
      <c r="B163" s="31" t="s">
        <v>12</v>
      </c>
      <c r="C163" s="50">
        <v>31.2</v>
      </c>
      <c r="D163" s="33">
        <v>0.08</v>
      </c>
      <c r="E163" s="33">
        <v>18.96</v>
      </c>
      <c r="F163" s="33">
        <v>4.05</v>
      </c>
      <c r="G163" s="33">
        <v>43.41</v>
      </c>
      <c r="H163" s="33">
        <v>2.31</v>
      </c>
    </row>
    <row r="166" ht="15.75">
      <c r="A166" s="30" t="s">
        <v>46</v>
      </c>
    </row>
    <row r="168" spans="2:8" s="38" customFormat="1" ht="12.75">
      <c r="B168" s="39" t="s">
        <v>34</v>
      </c>
      <c r="C168" s="40" t="s">
        <v>28</v>
      </c>
      <c r="D168" s="40" t="s">
        <v>29</v>
      </c>
      <c r="E168" s="40" t="s">
        <v>30</v>
      </c>
      <c r="F168" s="40" t="s">
        <v>31</v>
      </c>
      <c r="G168" s="40" t="s">
        <v>32</v>
      </c>
      <c r="H168" s="40" t="s">
        <v>43</v>
      </c>
    </row>
    <row r="169" spans="2:8" ht="12.75">
      <c r="B169" s="32" t="s">
        <v>11</v>
      </c>
      <c r="C169" s="50">
        <v>84.82</v>
      </c>
      <c r="D169" s="33">
        <v>0.08</v>
      </c>
      <c r="E169" s="33">
        <v>7.33</v>
      </c>
      <c r="F169" s="33">
        <v>6.5</v>
      </c>
      <c r="G169" s="33">
        <v>0.24</v>
      </c>
      <c r="H169" s="33">
        <v>1.03</v>
      </c>
    </row>
    <row r="170" spans="2:8" ht="12.75">
      <c r="B170" s="32" t="s">
        <v>10</v>
      </c>
      <c r="C170" s="50">
        <v>0.02</v>
      </c>
      <c r="D170" s="33">
        <v>0.01</v>
      </c>
      <c r="E170" s="33">
        <v>7.85</v>
      </c>
      <c r="F170" s="33">
        <v>63.24</v>
      </c>
      <c r="G170" s="33">
        <v>28.55</v>
      </c>
      <c r="H170" s="33">
        <v>0.33</v>
      </c>
    </row>
    <row r="171" spans="2:8" ht="12.75">
      <c r="B171" s="31" t="s">
        <v>12</v>
      </c>
      <c r="C171" s="50">
        <v>43.68</v>
      </c>
      <c r="D171" s="33">
        <v>0.05</v>
      </c>
      <c r="E171" s="33">
        <v>7.58</v>
      </c>
      <c r="F171" s="33">
        <v>34.02</v>
      </c>
      <c r="G171" s="33">
        <v>13.98</v>
      </c>
      <c r="H171" s="33">
        <v>0.69</v>
      </c>
    </row>
    <row r="172" spans="3:8" ht="12.75">
      <c r="C172" s="51"/>
      <c r="D172" s="3"/>
      <c r="E172" s="3"/>
      <c r="F172" s="3"/>
      <c r="G172" s="3"/>
      <c r="H172" s="3"/>
    </row>
    <row r="173" spans="2:8" s="41" customFormat="1" ht="12.75">
      <c r="B173" s="42" t="s">
        <v>35</v>
      </c>
      <c r="C173" s="43" t="s">
        <v>28</v>
      </c>
      <c r="D173" s="43" t="s">
        <v>29</v>
      </c>
      <c r="E173" s="43" t="s">
        <v>30</v>
      </c>
      <c r="F173" s="43" t="s">
        <v>31</v>
      </c>
      <c r="G173" s="43" t="s">
        <v>32</v>
      </c>
      <c r="H173" s="43" t="s">
        <v>43</v>
      </c>
    </row>
    <row r="174" spans="2:8" ht="12.75">
      <c r="B174" s="32" t="s">
        <v>11</v>
      </c>
      <c r="C174" s="50">
        <v>34.2</v>
      </c>
      <c r="D174" s="33">
        <v>5.2</v>
      </c>
      <c r="E174" s="33">
        <v>27.05</v>
      </c>
      <c r="F174" s="33">
        <v>22.5</v>
      </c>
      <c r="G174" s="33">
        <v>11.05</v>
      </c>
      <c r="H174" s="33">
        <v>0</v>
      </c>
    </row>
    <row r="175" spans="2:8" ht="12.75">
      <c r="B175" s="32" t="s">
        <v>10</v>
      </c>
      <c r="C175" s="50">
        <v>0</v>
      </c>
      <c r="D175" s="33">
        <v>0</v>
      </c>
      <c r="E175" s="33">
        <v>3.81</v>
      </c>
      <c r="F175" s="33">
        <v>26.38</v>
      </c>
      <c r="G175" s="33">
        <v>66.5</v>
      </c>
      <c r="H175" s="33">
        <v>3.31</v>
      </c>
    </row>
    <row r="176" spans="2:8" ht="12.75">
      <c r="B176" s="31" t="s">
        <v>12</v>
      </c>
      <c r="C176" s="50">
        <v>12.03</v>
      </c>
      <c r="D176" s="33">
        <v>1.83</v>
      </c>
      <c r="E176" s="33">
        <v>11.98</v>
      </c>
      <c r="F176" s="33">
        <v>25.01</v>
      </c>
      <c r="G176" s="33">
        <v>47.01</v>
      </c>
      <c r="H176" s="33">
        <v>2.15</v>
      </c>
    </row>
    <row r="177" spans="3:8" ht="12.75">
      <c r="C177" s="51"/>
      <c r="D177" s="3"/>
      <c r="E177" s="3"/>
      <c r="F177" s="3"/>
      <c r="G177" s="3"/>
      <c r="H177" s="3"/>
    </row>
    <row r="178" spans="2:8" s="44" customFormat="1" ht="12.75">
      <c r="B178" s="45" t="s">
        <v>36</v>
      </c>
      <c r="C178" s="46" t="s">
        <v>28</v>
      </c>
      <c r="D178" s="46" t="s">
        <v>29</v>
      </c>
      <c r="E178" s="46" t="s">
        <v>30</v>
      </c>
      <c r="F178" s="46" t="s">
        <v>31</v>
      </c>
      <c r="G178" s="46" t="s">
        <v>32</v>
      </c>
      <c r="H178" s="46" t="s">
        <v>43</v>
      </c>
    </row>
    <row r="179" spans="2:8" ht="12.75">
      <c r="B179" s="32" t="s">
        <v>11</v>
      </c>
      <c r="C179" s="50">
        <v>81.42</v>
      </c>
      <c r="D179" s="33">
        <v>0.43</v>
      </c>
      <c r="E179" s="33">
        <v>8.65</v>
      </c>
      <c r="F179" s="33">
        <v>7.57</v>
      </c>
      <c r="G179" s="33">
        <v>0.97</v>
      </c>
      <c r="H179" s="33">
        <v>0.96</v>
      </c>
    </row>
    <row r="180" spans="2:8" ht="12.75">
      <c r="B180" s="32" t="s">
        <v>10</v>
      </c>
      <c r="C180" s="50">
        <v>0.02</v>
      </c>
      <c r="D180" s="33">
        <v>0.01</v>
      </c>
      <c r="E180" s="33">
        <v>7.35</v>
      </c>
      <c r="F180" s="33">
        <v>58.69</v>
      </c>
      <c r="G180" s="33">
        <v>33.23</v>
      </c>
      <c r="H180" s="33">
        <v>0.7</v>
      </c>
    </row>
    <row r="181" spans="2:8" ht="12.75">
      <c r="B181" s="31" t="s">
        <v>12</v>
      </c>
      <c r="C181" s="50">
        <v>40.67</v>
      </c>
      <c r="D181" s="33">
        <v>0.22</v>
      </c>
      <c r="E181" s="33">
        <v>8</v>
      </c>
      <c r="F181" s="33">
        <v>33.16</v>
      </c>
      <c r="G181" s="33">
        <v>17.12</v>
      </c>
      <c r="H181" s="33">
        <v>0.83</v>
      </c>
    </row>
    <row r="184" ht="15.75">
      <c r="A184" s="30" t="s">
        <v>47</v>
      </c>
    </row>
    <row r="186" spans="2:8" s="38" customFormat="1" ht="12.75">
      <c r="B186" s="39" t="s">
        <v>34</v>
      </c>
      <c r="C186" s="40" t="s">
        <v>28</v>
      </c>
      <c r="D186" s="40" t="s">
        <v>29</v>
      </c>
      <c r="E186" s="40" t="s">
        <v>30</v>
      </c>
      <c r="F186" s="40" t="s">
        <v>31</v>
      </c>
      <c r="G186" s="40" t="s">
        <v>32</v>
      </c>
      <c r="H186" s="40" t="s">
        <v>43</v>
      </c>
    </row>
    <row r="187" spans="2:8" ht="12.75">
      <c r="B187" s="32" t="s">
        <v>11</v>
      </c>
      <c r="C187" s="50">
        <v>86.56</v>
      </c>
      <c r="D187" s="33">
        <v>0.23</v>
      </c>
      <c r="E187" s="33">
        <v>7.95</v>
      </c>
      <c r="F187" s="33">
        <v>4.55</v>
      </c>
      <c r="G187" s="33">
        <v>0.34</v>
      </c>
      <c r="H187" s="33">
        <v>0.37</v>
      </c>
    </row>
    <row r="188" spans="2:8" ht="12.75">
      <c r="B188" s="32" t="s">
        <v>10</v>
      </c>
      <c r="C188" s="50">
        <v>0.01</v>
      </c>
      <c r="D188" s="33">
        <v>0</v>
      </c>
      <c r="E188" s="33">
        <v>4.97</v>
      </c>
      <c r="F188" s="33">
        <v>66</v>
      </c>
      <c r="G188" s="33">
        <v>25.36</v>
      </c>
      <c r="H188" s="33">
        <v>3.65</v>
      </c>
    </row>
    <row r="189" spans="2:8" ht="12.75">
      <c r="B189" s="31" t="s">
        <v>12</v>
      </c>
      <c r="C189" s="50">
        <v>44.42</v>
      </c>
      <c r="D189" s="33">
        <v>0.12</v>
      </c>
      <c r="E189" s="33">
        <v>6.5</v>
      </c>
      <c r="F189" s="33">
        <v>34.47</v>
      </c>
      <c r="G189" s="33">
        <v>12.52</v>
      </c>
      <c r="H189" s="33">
        <v>1.97</v>
      </c>
    </row>
    <row r="190" spans="3:8" ht="12.75">
      <c r="C190" s="51"/>
      <c r="D190" s="3"/>
      <c r="E190" s="3"/>
      <c r="F190" s="3"/>
      <c r="G190" s="3"/>
      <c r="H190" s="3"/>
    </row>
    <row r="191" spans="2:8" s="41" customFormat="1" ht="12.75">
      <c r="B191" s="42" t="s">
        <v>35</v>
      </c>
      <c r="C191" s="43" t="s">
        <v>28</v>
      </c>
      <c r="D191" s="43" t="s">
        <v>29</v>
      </c>
      <c r="E191" s="43" t="s">
        <v>30</v>
      </c>
      <c r="F191" s="43" t="s">
        <v>31</v>
      </c>
      <c r="G191" s="43" t="s">
        <v>32</v>
      </c>
      <c r="H191" s="43" t="s">
        <v>43</v>
      </c>
    </row>
    <row r="192" spans="2:8" ht="12.75">
      <c r="B192" s="32" t="s">
        <v>11</v>
      </c>
      <c r="C192" s="50">
        <v>53.66</v>
      </c>
      <c r="D192" s="33">
        <v>2.36</v>
      </c>
      <c r="E192" s="33">
        <v>27.62</v>
      </c>
      <c r="F192" s="33">
        <v>10.99</v>
      </c>
      <c r="G192" s="33">
        <v>5.37</v>
      </c>
      <c r="H192" s="33">
        <v>0</v>
      </c>
    </row>
    <row r="193" spans="2:8" ht="12.75">
      <c r="B193" s="32" t="s">
        <v>10</v>
      </c>
      <c r="C193" s="50">
        <v>0</v>
      </c>
      <c r="D193" s="33">
        <v>0</v>
      </c>
      <c r="E193" s="33">
        <v>0</v>
      </c>
      <c r="F193" s="33">
        <v>25.85</v>
      </c>
      <c r="G193" s="33">
        <v>71.63</v>
      </c>
      <c r="H193" s="33">
        <v>2.52</v>
      </c>
    </row>
    <row r="194" spans="2:8" ht="12.75">
      <c r="B194" s="31" t="s">
        <v>12</v>
      </c>
      <c r="C194" s="50">
        <v>20.17</v>
      </c>
      <c r="D194" s="33">
        <v>0.89</v>
      </c>
      <c r="E194" s="33">
        <v>10.38</v>
      </c>
      <c r="F194" s="33">
        <v>20.27</v>
      </c>
      <c r="G194" s="33">
        <v>46.73</v>
      </c>
      <c r="H194" s="33">
        <v>1.57</v>
      </c>
    </row>
    <row r="195" spans="3:8" ht="12.75">
      <c r="C195" s="51"/>
      <c r="D195" s="3"/>
      <c r="E195" s="3"/>
      <c r="F195" s="3"/>
      <c r="G195" s="3"/>
      <c r="H195" s="3"/>
    </row>
    <row r="196" spans="2:8" s="44" customFormat="1" ht="12.75">
      <c r="B196" s="45" t="s">
        <v>36</v>
      </c>
      <c r="C196" s="46" t="s">
        <v>28</v>
      </c>
      <c r="D196" s="46" t="s">
        <v>29</v>
      </c>
      <c r="E196" s="46" t="s">
        <v>30</v>
      </c>
      <c r="F196" s="46" t="s">
        <v>31</v>
      </c>
      <c r="G196" s="46" t="s">
        <v>32</v>
      </c>
      <c r="H196" s="46" t="s">
        <v>43</v>
      </c>
    </row>
    <row r="197" spans="2:8" ht="12.75">
      <c r="B197" s="32" t="s">
        <v>11</v>
      </c>
      <c r="C197" s="50">
        <v>84.31</v>
      </c>
      <c r="D197" s="33">
        <v>0.38</v>
      </c>
      <c r="E197" s="33">
        <v>9.3</v>
      </c>
      <c r="F197" s="33">
        <v>5</v>
      </c>
      <c r="G197" s="33">
        <v>0.68</v>
      </c>
      <c r="H197" s="33">
        <v>0.34</v>
      </c>
    </row>
    <row r="198" spans="2:8" ht="12.75">
      <c r="B198" s="32" t="s">
        <v>10</v>
      </c>
      <c r="C198" s="50">
        <v>0.01</v>
      </c>
      <c r="D198" s="33">
        <v>0</v>
      </c>
      <c r="E198" s="33">
        <v>4.4</v>
      </c>
      <c r="F198" s="33">
        <v>61.42</v>
      </c>
      <c r="G198" s="33">
        <v>30.64</v>
      </c>
      <c r="H198" s="33">
        <v>3.52</v>
      </c>
    </row>
    <row r="199" spans="2:8" ht="12.75">
      <c r="B199" s="31" t="s">
        <v>12</v>
      </c>
      <c r="C199" s="50">
        <v>42.2</v>
      </c>
      <c r="D199" s="33">
        <v>0.19</v>
      </c>
      <c r="E199" s="33">
        <v>6.85</v>
      </c>
      <c r="F199" s="33">
        <v>33.18</v>
      </c>
      <c r="G199" s="33">
        <v>15.64</v>
      </c>
      <c r="H199" s="33">
        <v>1.93</v>
      </c>
    </row>
    <row r="202" spans="1:5" ht="15.75">
      <c r="A202" s="30" t="s">
        <v>48</v>
      </c>
      <c r="E202" s="47"/>
    </row>
    <row r="204" spans="2:8" s="38" customFormat="1" ht="12.75">
      <c r="B204" s="39" t="s">
        <v>34</v>
      </c>
      <c r="C204" s="40" t="s">
        <v>28</v>
      </c>
      <c r="D204" s="40" t="s">
        <v>29</v>
      </c>
      <c r="E204" s="40" t="s">
        <v>30</v>
      </c>
      <c r="F204" s="40" t="s">
        <v>31</v>
      </c>
      <c r="G204" s="40" t="s">
        <v>32</v>
      </c>
      <c r="H204" s="40" t="s">
        <v>43</v>
      </c>
    </row>
    <row r="205" spans="2:8" ht="12.75">
      <c r="B205" s="32" t="s">
        <v>11</v>
      </c>
      <c r="C205" s="50">
        <v>89.56</v>
      </c>
      <c r="D205" s="33">
        <v>0.98</v>
      </c>
      <c r="E205" s="33">
        <v>8.59</v>
      </c>
      <c r="F205" s="33">
        <v>0.54</v>
      </c>
      <c r="G205" s="33">
        <v>0.33</v>
      </c>
      <c r="H205" s="33">
        <v>0</v>
      </c>
    </row>
    <row r="206" spans="2:8" ht="12.75">
      <c r="B206" s="32" t="s">
        <v>10</v>
      </c>
      <c r="C206" s="50">
        <v>0</v>
      </c>
      <c r="D206" s="33">
        <v>0</v>
      </c>
      <c r="E206" s="33">
        <v>0.01</v>
      </c>
      <c r="F206" s="33">
        <v>66.28</v>
      </c>
      <c r="G206" s="33">
        <v>26.28</v>
      </c>
      <c r="H206" s="33">
        <v>7.43</v>
      </c>
    </row>
    <row r="207" spans="2:8" ht="12.75">
      <c r="B207" s="31" t="s">
        <v>12</v>
      </c>
      <c r="C207" s="50">
        <v>44.81</v>
      </c>
      <c r="D207" s="33">
        <v>0.49</v>
      </c>
      <c r="E207" s="33">
        <v>4.3</v>
      </c>
      <c r="F207" s="33">
        <v>33.39</v>
      </c>
      <c r="G207" s="33">
        <v>13.29</v>
      </c>
      <c r="H207" s="33">
        <v>3.71</v>
      </c>
    </row>
    <row r="208" spans="3:8" ht="12.75">
      <c r="C208" s="51"/>
      <c r="D208" s="3"/>
      <c r="E208" s="3"/>
      <c r="F208" s="3"/>
      <c r="G208" s="3"/>
      <c r="H208" s="3"/>
    </row>
    <row r="209" spans="2:8" s="41" customFormat="1" ht="12.75">
      <c r="B209" s="42" t="s">
        <v>35</v>
      </c>
      <c r="C209" s="43" t="s">
        <v>28</v>
      </c>
      <c r="D209" s="43" t="s">
        <v>29</v>
      </c>
      <c r="E209" s="43" t="s">
        <v>30</v>
      </c>
      <c r="F209" s="43" t="s">
        <v>31</v>
      </c>
      <c r="G209" s="43" t="s">
        <v>32</v>
      </c>
      <c r="H209" s="43" t="s">
        <v>43</v>
      </c>
    </row>
    <row r="210" spans="2:8" ht="12.75">
      <c r="B210" s="32" t="s">
        <v>11</v>
      </c>
      <c r="C210" s="50">
        <v>55.8</v>
      </c>
      <c r="D210" s="33">
        <v>2.59</v>
      </c>
      <c r="E210" s="33">
        <v>29.47</v>
      </c>
      <c r="F210" s="33">
        <v>7.64</v>
      </c>
      <c r="G210" s="33">
        <v>4.5</v>
      </c>
      <c r="H210" s="33">
        <v>0</v>
      </c>
    </row>
    <row r="211" spans="2:8" ht="12.75">
      <c r="B211" s="32" t="s">
        <v>10</v>
      </c>
      <c r="C211" s="50">
        <v>0</v>
      </c>
      <c r="D211" s="33">
        <v>0</v>
      </c>
      <c r="E211" s="33">
        <v>0</v>
      </c>
      <c r="F211" s="33">
        <v>19.16</v>
      </c>
      <c r="G211" s="33">
        <v>74.34</v>
      </c>
      <c r="H211" s="33">
        <v>6.51</v>
      </c>
    </row>
    <row r="212" spans="2:8" ht="12.75">
      <c r="B212" s="31" t="s">
        <v>12</v>
      </c>
      <c r="C212" s="50">
        <v>22.42</v>
      </c>
      <c r="D212" s="33">
        <v>1.04</v>
      </c>
      <c r="E212" s="33">
        <v>11.84</v>
      </c>
      <c r="F212" s="33">
        <v>14.53</v>
      </c>
      <c r="G212" s="33">
        <v>46.27</v>
      </c>
      <c r="H212" s="33">
        <v>3.89</v>
      </c>
    </row>
    <row r="213" spans="3:8" ht="12.75">
      <c r="C213" s="51"/>
      <c r="D213" s="3"/>
      <c r="E213" s="3"/>
      <c r="F213" s="3"/>
      <c r="G213" s="3"/>
      <c r="H213" s="3"/>
    </row>
    <row r="214" spans="2:8" s="44" customFormat="1" ht="12.75">
      <c r="B214" s="45" t="s">
        <v>36</v>
      </c>
      <c r="C214" s="46" t="s">
        <v>28</v>
      </c>
      <c r="D214" s="46" t="s">
        <v>29</v>
      </c>
      <c r="E214" s="46" t="s">
        <v>30</v>
      </c>
      <c r="F214" s="46" t="s">
        <v>31</v>
      </c>
      <c r="G214" s="46" t="s">
        <v>32</v>
      </c>
      <c r="H214" s="46" t="s">
        <v>43</v>
      </c>
    </row>
    <row r="215" spans="2:8" ht="12.75">
      <c r="B215" s="32" t="s">
        <v>11</v>
      </c>
      <c r="C215" s="50">
        <v>87.36</v>
      </c>
      <c r="D215" s="33">
        <v>1.07</v>
      </c>
      <c r="E215" s="33">
        <v>10.2</v>
      </c>
      <c r="F215" s="33">
        <v>0.88</v>
      </c>
      <c r="G215" s="33">
        <v>0.45</v>
      </c>
      <c r="H215" s="33">
        <v>0.04</v>
      </c>
    </row>
    <row r="216" spans="2:8" ht="12.75">
      <c r="B216" s="32" t="s">
        <v>10</v>
      </c>
      <c r="C216" s="50">
        <v>0</v>
      </c>
      <c r="D216" s="33">
        <v>0</v>
      </c>
      <c r="E216" s="33">
        <v>0.68</v>
      </c>
      <c r="F216" s="33">
        <v>61.9</v>
      </c>
      <c r="G216" s="33">
        <v>30.09</v>
      </c>
      <c r="H216" s="33">
        <v>7.34</v>
      </c>
    </row>
    <row r="217" spans="2:8" ht="12.75">
      <c r="B217" s="31" t="s">
        <v>12</v>
      </c>
      <c r="C217" s="50">
        <v>43.04</v>
      </c>
      <c r="D217" s="33">
        <v>0.53</v>
      </c>
      <c r="E217" s="33">
        <v>5.37</v>
      </c>
      <c r="F217" s="33">
        <v>31.83</v>
      </c>
      <c r="G217" s="33">
        <v>15.48</v>
      </c>
      <c r="H217" s="33">
        <v>3.74</v>
      </c>
    </row>
    <row r="219" ht="12.75">
      <c r="B219" s="52"/>
    </row>
    <row r="220" spans="1:5" ht="15.75">
      <c r="A220" s="30" t="s">
        <v>49</v>
      </c>
      <c r="E220" s="47"/>
    </row>
    <row r="222" spans="1:8" ht="12.75">
      <c r="A222" s="38"/>
      <c r="B222" s="39" t="s">
        <v>34</v>
      </c>
      <c r="C222" s="40" t="s">
        <v>28</v>
      </c>
      <c r="D222" s="40" t="s">
        <v>29</v>
      </c>
      <c r="E222" s="40" t="s">
        <v>30</v>
      </c>
      <c r="F222" s="40" t="s">
        <v>31</v>
      </c>
      <c r="G222" s="40" t="s">
        <v>32</v>
      </c>
      <c r="H222" s="40" t="s">
        <v>43</v>
      </c>
    </row>
    <row r="223" spans="2:8" ht="12.75">
      <c r="B223" s="32" t="s">
        <v>11</v>
      </c>
      <c r="C223" s="50">
        <v>79.28</v>
      </c>
      <c r="D223" s="33">
        <v>0.3</v>
      </c>
      <c r="E223" s="33">
        <v>14.52</v>
      </c>
      <c r="F223" s="33">
        <v>4.85</v>
      </c>
      <c r="G223" s="33">
        <v>0.39</v>
      </c>
      <c r="H223" s="33">
        <v>0.66</v>
      </c>
    </row>
    <row r="224" spans="2:8" ht="12.75">
      <c r="B224" s="32" t="s">
        <v>10</v>
      </c>
      <c r="C224" s="50">
        <v>0</v>
      </c>
      <c r="D224" s="33">
        <v>0</v>
      </c>
      <c r="E224" s="33">
        <v>5.62</v>
      </c>
      <c r="F224" s="33">
        <v>57.36</v>
      </c>
      <c r="G224" s="33">
        <v>24.56</v>
      </c>
      <c r="H224" s="33">
        <v>12.46</v>
      </c>
    </row>
    <row r="225" spans="2:8" ht="12.75">
      <c r="B225" s="31" t="s">
        <v>12</v>
      </c>
      <c r="C225" s="50">
        <v>40.28</v>
      </c>
      <c r="D225" s="33">
        <v>0.15</v>
      </c>
      <c r="E225" s="33">
        <v>10.14</v>
      </c>
      <c r="F225" s="33">
        <v>30.68</v>
      </c>
      <c r="G225" s="33">
        <v>12.28</v>
      </c>
      <c r="H225" s="33">
        <v>6.46</v>
      </c>
    </row>
    <row r="226" spans="3:8" ht="12.75">
      <c r="C226" s="51"/>
      <c r="D226" s="3"/>
      <c r="E226" s="3"/>
      <c r="F226" s="3"/>
      <c r="G226" s="3"/>
      <c r="H226" s="3"/>
    </row>
    <row r="227" spans="1:8" ht="12.75">
      <c r="A227" s="41"/>
      <c r="B227" s="42" t="s">
        <v>35</v>
      </c>
      <c r="C227" s="43" t="s">
        <v>28</v>
      </c>
      <c r="D227" s="43" t="s">
        <v>29</v>
      </c>
      <c r="E227" s="43" t="s">
        <v>30</v>
      </c>
      <c r="F227" s="43" t="s">
        <v>31</v>
      </c>
      <c r="G227" s="43" t="s">
        <v>32</v>
      </c>
      <c r="H227" s="43" t="s">
        <v>43</v>
      </c>
    </row>
    <row r="228" spans="2:8" ht="12.75">
      <c r="B228" s="32" t="s">
        <v>11</v>
      </c>
      <c r="C228" s="50">
        <v>56.66</v>
      </c>
      <c r="D228" s="33">
        <v>1.86</v>
      </c>
      <c r="E228" s="33">
        <v>32.82</v>
      </c>
      <c r="F228" s="33">
        <v>5.88</v>
      </c>
      <c r="G228" s="33">
        <v>2.17</v>
      </c>
      <c r="H228" s="33">
        <v>0.62</v>
      </c>
    </row>
    <row r="229" spans="2:8" ht="12.75">
      <c r="B229" s="32" t="s">
        <v>10</v>
      </c>
      <c r="C229" s="50">
        <v>0</v>
      </c>
      <c r="D229" s="33">
        <v>0</v>
      </c>
      <c r="E229" s="33">
        <v>7.53</v>
      </c>
      <c r="F229" s="33">
        <v>18.25</v>
      </c>
      <c r="G229" s="33">
        <v>70.72</v>
      </c>
      <c r="H229" s="33">
        <v>3.51</v>
      </c>
    </row>
    <row r="230" spans="2:8" ht="12.75">
      <c r="B230" s="31" t="s">
        <v>12</v>
      </c>
      <c r="C230" s="50">
        <v>22.65</v>
      </c>
      <c r="D230" s="33">
        <v>0.74</v>
      </c>
      <c r="E230" s="33">
        <v>17.64</v>
      </c>
      <c r="F230" s="33">
        <v>13.3</v>
      </c>
      <c r="G230" s="33">
        <v>43.32</v>
      </c>
      <c r="H230" s="33">
        <v>2.35</v>
      </c>
    </row>
    <row r="231" spans="3:8" ht="12.75">
      <c r="C231" s="51"/>
      <c r="D231" s="3"/>
      <c r="E231" s="3"/>
      <c r="F231" s="3"/>
      <c r="G231" s="3"/>
      <c r="H231" s="3"/>
    </row>
    <row r="232" spans="1:8" ht="12.75">
      <c r="A232" s="44"/>
      <c r="B232" s="45" t="s">
        <v>36</v>
      </c>
      <c r="C232" s="46" t="s">
        <v>28</v>
      </c>
      <c r="D232" s="46" t="s">
        <v>29</v>
      </c>
      <c r="E232" s="46" t="s">
        <v>30</v>
      </c>
      <c r="F232" s="46" t="s">
        <v>31</v>
      </c>
      <c r="G232" s="46" t="s">
        <v>32</v>
      </c>
      <c r="H232" s="46" t="s">
        <v>43</v>
      </c>
    </row>
    <row r="233" spans="2:8" ht="12.75">
      <c r="B233" s="32" t="s">
        <v>11</v>
      </c>
      <c r="C233" s="50">
        <v>77.68</v>
      </c>
      <c r="D233" s="33">
        <v>0.41</v>
      </c>
      <c r="E233" s="33">
        <v>15.82</v>
      </c>
      <c r="F233" s="33">
        <v>4.92</v>
      </c>
      <c r="G233" s="33">
        <v>0.52</v>
      </c>
      <c r="H233" s="33">
        <v>0.66</v>
      </c>
    </row>
    <row r="234" spans="2:8" ht="12.75">
      <c r="B234" s="32" t="s">
        <v>10</v>
      </c>
      <c r="C234" s="50">
        <v>0</v>
      </c>
      <c r="D234" s="33">
        <v>0</v>
      </c>
      <c r="E234" s="33">
        <v>5.82</v>
      </c>
      <c r="F234" s="33">
        <v>53.22</v>
      </c>
      <c r="G234" s="33">
        <v>29.45</v>
      </c>
      <c r="H234" s="33">
        <v>11.51</v>
      </c>
    </row>
    <row r="235" spans="2:8" ht="12.75">
      <c r="B235" s="31" t="s">
        <v>12</v>
      </c>
      <c r="C235" s="50">
        <v>38.72</v>
      </c>
      <c r="D235" s="33">
        <v>0.2</v>
      </c>
      <c r="E235" s="33">
        <v>10.81</v>
      </c>
      <c r="F235" s="33">
        <v>29.14</v>
      </c>
      <c r="G235" s="33">
        <v>15.03</v>
      </c>
      <c r="H235" s="33">
        <v>6.1</v>
      </c>
    </row>
    <row r="237" ht="12.75">
      <c r="B237" s="5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7" width="8.28125" style="0" customWidth="1"/>
    <col min="8" max="8" width="11.28125" style="0" customWidth="1"/>
    <col min="9" max="9" width="1.28515625" style="0" customWidth="1"/>
    <col min="10" max="10" width="7.57421875" style="0" customWidth="1"/>
    <col min="11" max="12" width="7.8515625" style="0" customWidth="1"/>
    <col min="13" max="13" width="7.7109375" style="0" customWidth="1"/>
    <col min="14" max="14" width="8.00390625" style="0" customWidth="1"/>
    <col min="15" max="15" width="8.28125" style="0" customWidth="1"/>
    <col min="16" max="16" width="10.140625" style="0" customWidth="1"/>
    <col min="17" max="16384" width="8.8515625" style="0" customWidth="1"/>
  </cols>
  <sheetData>
    <row r="2" ht="18">
      <c r="A2" s="13" t="s">
        <v>7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7" t="s">
        <v>10</v>
      </c>
      <c r="C6" s="5"/>
      <c r="D6" s="5"/>
      <c r="E6" s="5"/>
      <c r="F6" s="6"/>
      <c r="G6" s="6"/>
      <c r="H6" s="4" t="s">
        <v>12</v>
      </c>
      <c r="I6" s="7"/>
      <c r="J6" s="57" t="s">
        <v>11</v>
      </c>
      <c r="K6" s="6"/>
      <c r="L6" s="6"/>
      <c r="M6" s="6"/>
      <c r="N6" s="5"/>
      <c r="O6" s="6"/>
      <c r="P6" s="4" t="s">
        <v>12</v>
      </c>
      <c r="Q6" s="8" t="s">
        <v>12</v>
      </c>
    </row>
    <row r="7" spans="1:17" ht="12.75">
      <c r="A7" s="1"/>
      <c r="B7" s="4" t="s">
        <v>1</v>
      </c>
      <c r="C7" s="5">
        <v>20</v>
      </c>
      <c r="D7" s="5" t="s">
        <v>2</v>
      </c>
      <c r="E7" s="5" t="s">
        <v>3</v>
      </c>
      <c r="F7" s="5" t="s">
        <v>4</v>
      </c>
      <c r="G7" s="5" t="s">
        <v>5</v>
      </c>
      <c r="H7" s="9" t="s">
        <v>10</v>
      </c>
      <c r="I7" s="10"/>
      <c r="J7" s="4" t="s">
        <v>1</v>
      </c>
      <c r="K7" s="5">
        <v>20</v>
      </c>
      <c r="L7" s="5" t="s">
        <v>2</v>
      </c>
      <c r="M7" s="5" t="s">
        <v>3</v>
      </c>
      <c r="N7" s="11" t="s">
        <v>4</v>
      </c>
      <c r="O7" s="5" t="s">
        <v>5</v>
      </c>
      <c r="P7" s="9" t="s">
        <v>11</v>
      </c>
      <c r="Q7" s="12" t="s">
        <v>13</v>
      </c>
    </row>
    <row r="8" spans="2:17" ht="12.75">
      <c r="B8" s="31" t="s">
        <v>30</v>
      </c>
      <c r="C8" s="31" t="s">
        <v>43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6"/>
      <c r="J8" s="31" t="s">
        <v>43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3040</v>
      </c>
      <c r="C9">
        <v>21</v>
      </c>
      <c r="D9">
        <v>5</v>
      </c>
      <c r="E9">
        <v>0</v>
      </c>
      <c r="F9">
        <v>4585</v>
      </c>
      <c r="G9">
        <v>1779</v>
      </c>
      <c r="H9">
        <v>9430</v>
      </c>
      <c r="I9" s="35" t="s">
        <v>8</v>
      </c>
      <c r="J9">
        <v>570</v>
      </c>
      <c r="K9">
        <v>513</v>
      </c>
      <c r="L9">
        <v>192</v>
      </c>
      <c r="M9">
        <v>2464</v>
      </c>
      <c r="N9">
        <v>33</v>
      </c>
      <c r="O9">
        <v>5689</v>
      </c>
      <c r="P9">
        <v>9461</v>
      </c>
      <c r="Q9">
        <v>18891</v>
      </c>
    </row>
    <row r="10" spans="1:17" ht="12.75">
      <c r="A10" t="s">
        <v>9</v>
      </c>
      <c r="B10">
        <v>2491</v>
      </c>
      <c r="C10">
        <v>109</v>
      </c>
      <c r="D10">
        <v>4</v>
      </c>
      <c r="E10">
        <v>0</v>
      </c>
      <c r="F10">
        <v>4966</v>
      </c>
      <c r="G10">
        <v>1814</v>
      </c>
      <c r="H10">
        <v>9384</v>
      </c>
      <c r="I10" s="35" t="s">
        <v>8</v>
      </c>
      <c r="J10">
        <v>559</v>
      </c>
      <c r="K10">
        <v>362</v>
      </c>
      <c r="L10">
        <v>178</v>
      </c>
      <c r="M10">
        <v>1811</v>
      </c>
      <c r="N10">
        <v>16</v>
      </c>
      <c r="O10">
        <v>6451</v>
      </c>
      <c r="P10">
        <v>9377</v>
      </c>
      <c r="Q10">
        <v>18761</v>
      </c>
    </row>
    <row r="11" spans="1:17" ht="12.75">
      <c r="A11" t="s">
        <v>18</v>
      </c>
      <c r="B11">
        <v>3451</v>
      </c>
      <c r="C11">
        <v>40</v>
      </c>
      <c r="D11">
        <v>15</v>
      </c>
      <c r="E11">
        <v>0</v>
      </c>
      <c r="F11">
        <v>5108</v>
      </c>
      <c r="G11">
        <v>2271</v>
      </c>
      <c r="H11">
        <v>10885</v>
      </c>
      <c r="I11" s="35" t="s">
        <v>8</v>
      </c>
      <c r="J11">
        <v>781</v>
      </c>
      <c r="K11">
        <v>384</v>
      </c>
      <c r="L11">
        <v>232</v>
      </c>
      <c r="M11">
        <v>2493</v>
      </c>
      <c r="N11">
        <v>9</v>
      </c>
      <c r="O11">
        <v>6972</v>
      </c>
      <c r="P11">
        <v>10871</v>
      </c>
      <c r="Q11">
        <v>21756</v>
      </c>
    </row>
    <row r="12" spans="1:17" ht="12.75">
      <c r="A12" t="s">
        <v>19</v>
      </c>
      <c r="B12">
        <v>975</v>
      </c>
      <c r="C12">
        <v>40</v>
      </c>
      <c r="D12">
        <v>4</v>
      </c>
      <c r="E12">
        <v>0</v>
      </c>
      <c r="F12">
        <v>6135</v>
      </c>
      <c r="G12">
        <v>3090</v>
      </c>
      <c r="H12">
        <v>10244</v>
      </c>
      <c r="I12" s="35" t="s">
        <v>8</v>
      </c>
      <c r="J12">
        <v>229</v>
      </c>
      <c r="K12">
        <v>739</v>
      </c>
      <c r="L12">
        <v>102</v>
      </c>
      <c r="M12">
        <v>779</v>
      </c>
      <c r="N12">
        <v>35</v>
      </c>
      <c r="O12">
        <v>8357</v>
      </c>
      <c r="P12">
        <v>10241</v>
      </c>
      <c r="Q12">
        <v>20485</v>
      </c>
    </row>
    <row r="13" spans="1:17" ht="12.75">
      <c r="A13" t="s">
        <v>20</v>
      </c>
      <c r="B13">
        <v>422</v>
      </c>
      <c r="C13">
        <v>325</v>
      </c>
      <c r="D13">
        <v>2</v>
      </c>
      <c r="E13">
        <v>27</v>
      </c>
      <c r="F13">
        <v>7428</v>
      </c>
      <c r="G13">
        <v>3400</v>
      </c>
      <c r="H13">
        <v>11604</v>
      </c>
      <c r="I13" s="35" t="s">
        <v>8</v>
      </c>
      <c r="J13">
        <v>38</v>
      </c>
      <c r="K13">
        <v>1064</v>
      </c>
      <c r="L13">
        <v>89</v>
      </c>
      <c r="M13">
        <v>438</v>
      </c>
      <c r="N13">
        <v>94</v>
      </c>
      <c r="O13">
        <v>9896</v>
      </c>
      <c r="P13">
        <v>11619</v>
      </c>
      <c r="Q13">
        <v>23223</v>
      </c>
    </row>
    <row r="14" spans="1:17" ht="12.75">
      <c r="A14" t="s">
        <v>21</v>
      </c>
      <c r="B14">
        <v>848</v>
      </c>
      <c r="C14">
        <v>45</v>
      </c>
      <c r="D14">
        <v>9</v>
      </c>
      <c r="E14">
        <v>130</v>
      </c>
      <c r="F14">
        <v>7133</v>
      </c>
      <c r="G14">
        <v>3351</v>
      </c>
      <c r="H14">
        <v>11516</v>
      </c>
      <c r="I14" s="35" t="s">
        <v>8</v>
      </c>
      <c r="J14">
        <v>48</v>
      </c>
      <c r="K14">
        <v>578</v>
      </c>
      <c r="L14">
        <v>223</v>
      </c>
      <c r="M14">
        <v>870</v>
      </c>
      <c r="N14">
        <v>30</v>
      </c>
      <c r="O14">
        <v>9749</v>
      </c>
      <c r="P14">
        <v>11498</v>
      </c>
      <c r="Q14">
        <v>23014</v>
      </c>
    </row>
    <row r="15" spans="1:17" ht="12.75">
      <c r="A15" t="s">
        <v>22</v>
      </c>
      <c r="B15">
        <v>2187</v>
      </c>
      <c r="C15">
        <v>116</v>
      </c>
      <c r="D15">
        <v>6</v>
      </c>
      <c r="E15">
        <v>283</v>
      </c>
      <c r="F15">
        <v>5390</v>
      </c>
      <c r="G15">
        <v>3434</v>
      </c>
      <c r="H15">
        <v>11416</v>
      </c>
      <c r="I15" s="35" t="s">
        <v>8</v>
      </c>
      <c r="J15">
        <v>158</v>
      </c>
      <c r="K15">
        <v>987</v>
      </c>
      <c r="L15">
        <v>501</v>
      </c>
      <c r="M15">
        <v>2046</v>
      </c>
      <c r="N15">
        <v>66</v>
      </c>
      <c r="O15">
        <v>7674</v>
      </c>
      <c r="P15">
        <v>11432</v>
      </c>
      <c r="Q15">
        <v>22848</v>
      </c>
    </row>
    <row r="16" spans="1:17" ht="12.75">
      <c r="A16" t="s">
        <v>23</v>
      </c>
      <c r="B16">
        <v>525</v>
      </c>
      <c r="C16">
        <v>4</v>
      </c>
      <c r="D16">
        <v>73</v>
      </c>
      <c r="E16">
        <v>0</v>
      </c>
      <c r="F16">
        <v>875</v>
      </c>
      <c r="G16">
        <v>9322</v>
      </c>
      <c r="H16">
        <v>10799</v>
      </c>
      <c r="I16" s="35" t="s">
        <v>8</v>
      </c>
      <c r="J16">
        <v>495</v>
      </c>
      <c r="K16">
        <v>3572</v>
      </c>
      <c r="L16">
        <v>59</v>
      </c>
      <c r="M16">
        <v>0</v>
      </c>
      <c r="N16">
        <v>17</v>
      </c>
      <c r="O16">
        <v>6670</v>
      </c>
      <c r="P16">
        <v>10813</v>
      </c>
      <c r="Q16">
        <v>21612</v>
      </c>
    </row>
    <row r="17" spans="1:17" ht="12.75">
      <c r="A17" t="s">
        <v>24</v>
      </c>
      <c r="B17">
        <v>845</v>
      </c>
      <c r="C17">
        <v>80</v>
      </c>
      <c r="D17">
        <v>2</v>
      </c>
      <c r="E17">
        <v>1</v>
      </c>
      <c r="F17">
        <v>6746</v>
      </c>
      <c r="G17">
        <v>3820</v>
      </c>
      <c r="H17">
        <v>11494</v>
      </c>
      <c r="I17" s="35" t="s">
        <v>8</v>
      </c>
      <c r="J17">
        <v>110</v>
      </c>
      <c r="K17">
        <v>992</v>
      </c>
      <c r="L17">
        <v>111</v>
      </c>
      <c r="M17">
        <v>868</v>
      </c>
      <c r="N17">
        <v>49</v>
      </c>
      <c r="O17">
        <v>9334</v>
      </c>
      <c r="P17">
        <v>11464</v>
      </c>
      <c r="Q17">
        <v>22958</v>
      </c>
    </row>
    <row r="18" spans="1:17" ht="12.75">
      <c r="A18" t="s">
        <v>25</v>
      </c>
      <c r="B18">
        <v>490</v>
      </c>
      <c r="C18">
        <v>392</v>
      </c>
      <c r="D18">
        <v>1</v>
      </c>
      <c r="E18">
        <v>0</v>
      </c>
      <c r="F18">
        <v>6834</v>
      </c>
      <c r="G18">
        <v>3409</v>
      </c>
      <c r="H18">
        <v>11126</v>
      </c>
      <c r="I18" s="35" t="s">
        <v>8</v>
      </c>
      <c r="J18">
        <v>38</v>
      </c>
      <c r="K18">
        <v>1037</v>
      </c>
      <c r="L18">
        <v>76</v>
      </c>
      <c r="M18">
        <v>557</v>
      </c>
      <c r="N18">
        <v>42</v>
      </c>
      <c r="O18">
        <v>9401</v>
      </c>
      <c r="P18">
        <v>11151</v>
      </c>
      <c r="Q18">
        <v>22277</v>
      </c>
    </row>
    <row r="19" spans="1:17" ht="12.75">
      <c r="A19" t="s">
        <v>26</v>
      </c>
      <c r="B19">
        <v>1</v>
      </c>
      <c r="C19">
        <v>770</v>
      </c>
      <c r="D19">
        <v>0</v>
      </c>
      <c r="E19">
        <v>0</v>
      </c>
      <c r="F19">
        <v>6868</v>
      </c>
      <c r="G19">
        <v>2723</v>
      </c>
      <c r="H19">
        <v>10362</v>
      </c>
      <c r="I19" s="35" t="s">
        <v>8</v>
      </c>
      <c r="J19">
        <v>0</v>
      </c>
      <c r="K19">
        <v>891</v>
      </c>
      <c r="L19">
        <v>34</v>
      </c>
      <c r="M19">
        <v>56</v>
      </c>
      <c r="N19">
        <v>102</v>
      </c>
      <c r="O19">
        <v>9293</v>
      </c>
      <c r="P19">
        <v>10376</v>
      </c>
      <c r="Q19">
        <v>20738</v>
      </c>
    </row>
    <row r="20" spans="1:17" ht="12.75">
      <c r="A20" t="s">
        <v>27</v>
      </c>
      <c r="B20">
        <v>533</v>
      </c>
      <c r="C20">
        <v>1054</v>
      </c>
      <c r="D20">
        <v>0</v>
      </c>
      <c r="E20">
        <v>0</v>
      </c>
      <c r="F20">
        <v>4873</v>
      </c>
      <c r="G20">
        <v>2697</v>
      </c>
      <c r="H20">
        <v>9157</v>
      </c>
      <c r="I20" s="35" t="s">
        <v>8</v>
      </c>
      <c r="J20">
        <v>60</v>
      </c>
      <c r="K20">
        <v>1440</v>
      </c>
      <c r="L20">
        <v>47</v>
      </c>
      <c r="M20">
        <v>448</v>
      </c>
      <c r="N20">
        <v>37</v>
      </c>
      <c r="O20">
        <v>7071</v>
      </c>
      <c r="P20">
        <v>9103</v>
      </c>
      <c r="Q20">
        <v>18260</v>
      </c>
    </row>
    <row r="21" ht="12.75">
      <c r="I21" s="35"/>
    </row>
    <row r="22" spans="2:17" ht="12.75">
      <c r="B22">
        <f>SUM(B9:B20)</f>
        <v>15808</v>
      </c>
      <c r="C22">
        <f aca="true" t="shared" si="0" ref="C22:Q22">SUM(C9:C20)</f>
        <v>2996</v>
      </c>
      <c r="D22">
        <f t="shared" si="0"/>
        <v>121</v>
      </c>
      <c r="E22">
        <f t="shared" si="0"/>
        <v>441</v>
      </c>
      <c r="F22">
        <f t="shared" si="0"/>
        <v>66941</v>
      </c>
      <c r="G22">
        <f t="shared" si="0"/>
        <v>41110</v>
      </c>
      <c r="H22">
        <f t="shared" si="0"/>
        <v>127417</v>
      </c>
      <c r="I22" s="35"/>
      <c r="J22">
        <f t="shared" si="0"/>
        <v>3086</v>
      </c>
      <c r="K22">
        <f t="shared" si="0"/>
        <v>12559</v>
      </c>
      <c r="L22">
        <f t="shared" si="0"/>
        <v>1844</v>
      </c>
      <c r="M22">
        <f t="shared" si="0"/>
        <v>12830</v>
      </c>
      <c r="N22">
        <f t="shared" si="0"/>
        <v>530</v>
      </c>
      <c r="O22">
        <f t="shared" si="0"/>
        <v>96557</v>
      </c>
      <c r="P22">
        <f t="shared" si="0"/>
        <v>127406</v>
      </c>
      <c r="Q22">
        <f t="shared" si="0"/>
        <v>254823</v>
      </c>
    </row>
    <row r="24" spans="1:16" ht="12.75">
      <c r="A24" s="53" t="s">
        <v>50</v>
      </c>
      <c r="B24" s="54">
        <f>B22/H22%</f>
        <v>12.406507765839722</v>
      </c>
      <c r="C24" s="54">
        <f>C22/H22%</f>
        <v>2.351334594284907</v>
      </c>
      <c r="D24" s="54">
        <f>D22/H22%</f>
        <v>0.09496378034328229</v>
      </c>
      <c r="E24" s="54">
        <f>E22/H22%</f>
        <v>0.3461076622428718</v>
      </c>
      <c r="F24" s="54">
        <f>F22/H22%</f>
        <v>52.53694561950132</v>
      </c>
      <c r="G24" s="54">
        <f>G22/H22%</f>
        <v>32.26414057778789</v>
      </c>
      <c r="H24" s="55">
        <f>SUM(B24:G24)</f>
        <v>100</v>
      </c>
      <c r="I24" s="55"/>
      <c r="J24" s="54">
        <f>J22/P22%</f>
        <v>2.4221779194072495</v>
      </c>
      <c r="K24" s="54">
        <f>K22/P22%</f>
        <v>9.857463541748427</v>
      </c>
      <c r="L24" s="54">
        <f>L22/P22%</f>
        <v>1.4473415694708256</v>
      </c>
      <c r="M24" s="54">
        <f>M22/P22%</f>
        <v>10.070169379778033</v>
      </c>
      <c r="N24" s="54">
        <f>N22/P22%</f>
        <v>0.4159929673641744</v>
      </c>
      <c r="O24" s="54">
        <f>O22/P22%</f>
        <v>75.78685462223129</v>
      </c>
      <c r="P24" s="55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96557</v>
      </c>
      <c r="D27">
        <f>N22</f>
        <v>530</v>
      </c>
      <c r="E27">
        <f>K22</f>
        <v>12559</v>
      </c>
      <c r="F27">
        <f>M22</f>
        <v>12830</v>
      </c>
      <c r="G27">
        <f>L22</f>
        <v>1844</v>
      </c>
      <c r="H27">
        <f>J22</f>
        <v>3086</v>
      </c>
      <c r="J27">
        <f>P22</f>
        <v>127406</v>
      </c>
    </row>
    <row r="28" spans="1:10" ht="12.75">
      <c r="A28" t="s">
        <v>10</v>
      </c>
      <c r="C28">
        <f>D22</f>
        <v>121</v>
      </c>
      <c r="D28">
        <f>E22</f>
        <v>441</v>
      </c>
      <c r="E28">
        <f>B22</f>
        <v>15808</v>
      </c>
      <c r="F28">
        <f>F22</f>
        <v>66941</v>
      </c>
      <c r="G28">
        <f>G22</f>
        <v>41110</v>
      </c>
      <c r="H28">
        <f>C22</f>
        <v>2996</v>
      </c>
      <c r="J28">
        <f>H22</f>
        <v>127417</v>
      </c>
    </row>
    <row r="29" spans="1:10" ht="12.75">
      <c r="A29" t="s">
        <v>12</v>
      </c>
      <c r="C29">
        <f aca="true" t="shared" si="1" ref="C29:H29">SUM(C27,C28)</f>
        <v>96678</v>
      </c>
      <c r="D29">
        <f t="shared" si="1"/>
        <v>971</v>
      </c>
      <c r="E29">
        <f t="shared" si="1"/>
        <v>28367</v>
      </c>
      <c r="F29">
        <f t="shared" si="1"/>
        <v>79771</v>
      </c>
      <c r="G29">
        <f t="shared" si="1"/>
        <v>42954</v>
      </c>
      <c r="H29">
        <f t="shared" si="1"/>
        <v>6082</v>
      </c>
      <c r="J29">
        <f>Q22</f>
        <v>254823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75.79</v>
      </c>
      <c r="D32">
        <f t="shared" si="2"/>
        <v>0.42</v>
      </c>
      <c r="E32">
        <f t="shared" si="2"/>
        <v>9.86</v>
      </c>
      <c r="F32">
        <f t="shared" si="2"/>
        <v>10.07</v>
      </c>
      <c r="G32">
        <f t="shared" si="2"/>
        <v>1.45</v>
      </c>
      <c r="H32">
        <f t="shared" si="2"/>
        <v>2.42</v>
      </c>
    </row>
    <row r="33" spans="1:8" ht="12.75">
      <c r="A33" t="s">
        <v>10</v>
      </c>
      <c r="C33">
        <f t="shared" si="2"/>
        <v>0.09</v>
      </c>
      <c r="D33">
        <f t="shared" si="2"/>
        <v>0.35</v>
      </c>
      <c r="E33">
        <f t="shared" si="2"/>
        <v>12.41</v>
      </c>
      <c r="F33">
        <f t="shared" si="2"/>
        <v>52.54</v>
      </c>
      <c r="G33">
        <f t="shared" si="2"/>
        <v>32.26</v>
      </c>
      <c r="H33">
        <f t="shared" si="2"/>
        <v>2.35</v>
      </c>
    </row>
    <row r="34" spans="1:8" ht="12.75">
      <c r="A34" t="s">
        <v>12</v>
      </c>
      <c r="C34">
        <f t="shared" si="2"/>
        <v>37.94</v>
      </c>
      <c r="D34">
        <f t="shared" si="2"/>
        <v>0.38</v>
      </c>
      <c r="E34">
        <f t="shared" si="2"/>
        <v>11.13</v>
      </c>
      <c r="F34">
        <f t="shared" si="2"/>
        <v>31.3</v>
      </c>
      <c r="G34">
        <f t="shared" si="2"/>
        <v>16.86</v>
      </c>
      <c r="H34">
        <f t="shared" si="2"/>
        <v>2.39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7" width="8.28125" style="0" customWidth="1"/>
    <col min="8" max="8" width="11.140625" style="0" customWidth="1"/>
    <col min="9" max="9" width="2.421875" style="0" customWidth="1"/>
    <col min="10" max="10" width="8.28125" style="0" customWidth="1"/>
    <col min="11" max="11" width="7.421875" style="0" customWidth="1"/>
    <col min="12" max="12" width="7.7109375" style="0" customWidth="1"/>
    <col min="13" max="13" width="7.8515625" style="0" customWidth="1"/>
    <col min="14" max="14" width="7.7109375" style="0" customWidth="1"/>
    <col min="15" max="15" width="8.421875" style="0" customWidth="1"/>
    <col min="16" max="16" width="8.8515625" style="0" customWidth="1"/>
    <col min="17" max="17" width="8.421875" style="0" customWidth="1"/>
    <col min="18" max="16384" width="8.8515625" style="0" customWidth="1"/>
  </cols>
  <sheetData>
    <row r="2" ht="18">
      <c r="A2" s="13" t="s">
        <v>15</v>
      </c>
    </row>
    <row r="5" spans="1:17" ht="15.75">
      <c r="A5" s="3"/>
      <c r="B5" s="2" t="s">
        <v>14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14" t="s">
        <v>10</v>
      </c>
      <c r="C6" s="5"/>
      <c r="D6" s="5"/>
      <c r="E6" s="5"/>
      <c r="F6" s="6"/>
      <c r="G6" s="6"/>
      <c r="H6" s="4" t="s">
        <v>12</v>
      </c>
      <c r="I6" s="7"/>
      <c r="J6" s="14" t="s">
        <v>11</v>
      </c>
      <c r="K6" s="6"/>
      <c r="L6" s="6"/>
      <c r="M6" s="6"/>
      <c r="N6" s="5"/>
      <c r="O6" s="6"/>
      <c r="P6" s="4" t="s">
        <v>12</v>
      </c>
      <c r="Q6" s="8" t="s">
        <v>12</v>
      </c>
    </row>
    <row r="7" spans="1:17" ht="12.75">
      <c r="A7" s="3"/>
      <c r="B7" s="4" t="s">
        <v>1</v>
      </c>
      <c r="C7" s="5">
        <v>20</v>
      </c>
      <c r="D7" s="5" t="s">
        <v>2</v>
      </c>
      <c r="E7" s="5" t="s">
        <v>3</v>
      </c>
      <c r="F7" s="5" t="s">
        <v>4</v>
      </c>
      <c r="G7" s="5" t="s">
        <v>5</v>
      </c>
      <c r="H7" s="9" t="s">
        <v>10</v>
      </c>
      <c r="I7" s="10"/>
      <c r="J7" s="4" t="s">
        <v>1</v>
      </c>
      <c r="K7" s="5">
        <v>20</v>
      </c>
      <c r="L7" s="5" t="s">
        <v>2</v>
      </c>
      <c r="M7" s="5" t="s">
        <v>3</v>
      </c>
      <c r="N7" s="11" t="s">
        <v>4</v>
      </c>
      <c r="O7" s="5" t="s">
        <v>5</v>
      </c>
      <c r="P7" s="9" t="s">
        <v>11</v>
      </c>
      <c r="Q7" s="12" t="s">
        <v>13</v>
      </c>
    </row>
    <row r="8" spans="2:17" ht="12.75">
      <c r="B8" s="31" t="s">
        <v>30</v>
      </c>
      <c r="C8" s="31" t="s">
        <v>43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6"/>
      <c r="J8" s="31" t="s">
        <v>43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2753</v>
      </c>
      <c r="C9">
        <v>1</v>
      </c>
      <c r="D9">
        <v>5</v>
      </c>
      <c r="E9">
        <v>0</v>
      </c>
      <c r="F9">
        <v>4351</v>
      </c>
      <c r="G9">
        <v>1302</v>
      </c>
      <c r="H9">
        <v>8412</v>
      </c>
      <c r="I9" s="35" t="s">
        <v>8</v>
      </c>
      <c r="J9">
        <v>530</v>
      </c>
      <c r="K9">
        <v>353</v>
      </c>
      <c r="L9">
        <v>118</v>
      </c>
      <c r="M9">
        <v>2247</v>
      </c>
      <c r="N9">
        <v>26</v>
      </c>
      <c r="O9">
        <v>5462</v>
      </c>
      <c r="P9">
        <v>8736</v>
      </c>
      <c r="Q9">
        <v>17148</v>
      </c>
    </row>
    <row r="10" spans="1:17" ht="12.75">
      <c r="A10" t="s">
        <v>9</v>
      </c>
      <c r="B10">
        <v>2226</v>
      </c>
      <c r="C10">
        <v>102</v>
      </c>
      <c r="D10">
        <v>4</v>
      </c>
      <c r="E10">
        <v>0</v>
      </c>
      <c r="F10">
        <v>4695</v>
      </c>
      <c r="G10">
        <v>1346</v>
      </c>
      <c r="H10">
        <v>8373</v>
      </c>
      <c r="I10" s="35" t="s">
        <v>8</v>
      </c>
      <c r="J10">
        <v>516</v>
      </c>
      <c r="K10">
        <v>220</v>
      </c>
      <c r="L10">
        <v>138</v>
      </c>
      <c r="M10">
        <v>1672</v>
      </c>
      <c r="N10">
        <v>8</v>
      </c>
      <c r="O10">
        <v>6148</v>
      </c>
      <c r="P10">
        <v>8702</v>
      </c>
      <c r="Q10">
        <v>17075</v>
      </c>
    </row>
    <row r="11" spans="1:17" ht="12.75">
      <c r="A11" t="s">
        <v>18</v>
      </c>
      <c r="B11">
        <v>3125</v>
      </c>
      <c r="C11">
        <v>28</v>
      </c>
      <c r="D11">
        <v>15</v>
      </c>
      <c r="E11">
        <v>0</v>
      </c>
      <c r="F11">
        <v>4881</v>
      </c>
      <c r="G11">
        <v>1652</v>
      </c>
      <c r="H11">
        <v>9701</v>
      </c>
      <c r="I11" s="35" t="s">
        <v>8</v>
      </c>
      <c r="J11">
        <v>721</v>
      </c>
      <c r="K11">
        <v>193</v>
      </c>
      <c r="L11">
        <v>191</v>
      </c>
      <c r="M11">
        <v>2321</v>
      </c>
      <c r="N11">
        <v>2</v>
      </c>
      <c r="O11">
        <v>6668</v>
      </c>
      <c r="P11">
        <v>10096</v>
      </c>
      <c r="Q11">
        <v>19797</v>
      </c>
    </row>
    <row r="12" spans="1:17" ht="12.75">
      <c r="A12" t="s">
        <v>19</v>
      </c>
      <c r="B12">
        <v>787</v>
      </c>
      <c r="C12">
        <v>2</v>
      </c>
      <c r="D12">
        <v>4</v>
      </c>
      <c r="E12">
        <v>0</v>
      </c>
      <c r="F12">
        <v>5869</v>
      </c>
      <c r="G12">
        <v>2332</v>
      </c>
      <c r="H12">
        <v>8994</v>
      </c>
      <c r="I12" s="35" t="s">
        <v>8</v>
      </c>
      <c r="J12">
        <v>209</v>
      </c>
      <c r="K12">
        <v>544</v>
      </c>
      <c r="L12">
        <v>45</v>
      </c>
      <c r="M12">
        <v>624</v>
      </c>
      <c r="N12">
        <v>8</v>
      </c>
      <c r="O12">
        <v>8059</v>
      </c>
      <c r="P12">
        <v>9489</v>
      </c>
      <c r="Q12">
        <v>18483</v>
      </c>
    </row>
    <row r="13" spans="1:17" ht="12.75">
      <c r="A13" t="s">
        <v>20</v>
      </c>
      <c r="B13">
        <v>412</v>
      </c>
      <c r="C13">
        <v>298</v>
      </c>
      <c r="D13">
        <v>2</v>
      </c>
      <c r="E13">
        <v>27</v>
      </c>
      <c r="F13">
        <v>7024</v>
      </c>
      <c r="G13">
        <v>2412</v>
      </c>
      <c r="H13">
        <v>10175</v>
      </c>
      <c r="I13" s="35" t="s">
        <v>8</v>
      </c>
      <c r="J13">
        <v>37</v>
      </c>
      <c r="K13">
        <v>890</v>
      </c>
      <c r="L13">
        <v>45</v>
      </c>
      <c r="M13">
        <v>344</v>
      </c>
      <c r="N13">
        <v>74</v>
      </c>
      <c r="O13">
        <v>9383</v>
      </c>
      <c r="P13">
        <v>10773</v>
      </c>
      <c r="Q13">
        <v>20948</v>
      </c>
    </row>
    <row r="14" spans="1:17" ht="12.75">
      <c r="A14" t="s">
        <v>21</v>
      </c>
      <c r="B14">
        <v>816</v>
      </c>
      <c r="C14">
        <v>2</v>
      </c>
      <c r="D14">
        <v>9</v>
      </c>
      <c r="E14">
        <v>130</v>
      </c>
      <c r="F14">
        <v>6701</v>
      </c>
      <c r="G14">
        <v>2412</v>
      </c>
      <c r="H14">
        <v>10070</v>
      </c>
      <c r="I14" s="35" t="s">
        <v>8</v>
      </c>
      <c r="J14">
        <v>47</v>
      </c>
      <c r="K14">
        <v>361</v>
      </c>
      <c r="L14">
        <v>152</v>
      </c>
      <c r="M14">
        <v>736</v>
      </c>
      <c r="N14">
        <v>11</v>
      </c>
      <c r="O14">
        <v>9344</v>
      </c>
      <c r="P14">
        <v>10651</v>
      </c>
      <c r="Q14">
        <v>20721</v>
      </c>
    </row>
    <row r="15" spans="1:17" ht="12.75">
      <c r="A15" t="s">
        <v>22</v>
      </c>
      <c r="B15">
        <v>2063</v>
      </c>
      <c r="C15">
        <v>51</v>
      </c>
      <c r="D15">
        <v>6</v>
      </c>
      <c r="E15">
        <v>283</v>
      </c>
      <c r="F15">
        <v>4890</v>
      </c>
      <c r="G15">
        <v>2396</v>
      </c>
      <c r="H15">
        <v>9689</v>
      </c>
      <c r="I15" s="35" t="s">
        <v>8</v>
      </c>
      <c r="J15">
        <v>154</v>
      </c>
      <c r="K15">
        <v>773</v>
      </c>
      <c r="L15">
        <v>410</v>
      </c>
      <c r="M15">
        <v>1858</v>
      </c>
      <c r="N15">
        <v>5</v>
      </c>
      <c r="O15">
        <v>7315</v>
      </c>
      <c r="P15">
        <v>10515</v>
      </c>
      <c r="Q15">
        <v>20204</v>
      </c>
    </row>
    <row r="16" spans="1:17" ht="12.75">
      <c r="A16" t="s">
        <v>23</v>
      </c>
      <c r="B16">
        <v>430</v>
      </c>
      <c r="C16">
        <v>4</v>
      </c>
      <c r="D16">
        <v>73</v>
      </c>
      <c r="E16">
        <v>0</v>
      </c>
      <c r="F16">
        <v>717</v>
      </c>
      <c r="G16">
        <v>7932</v>
      </c>
      <c r="H16">
        <v>9156</v>
      </c>
      <c r="I16" s="35" t="s">
        <v>8</v>
      </c>
      <c r="J16">
        <v>448</v>
      </c>
      <c r="K16">
        <v>3217</v>
      </c>
      <c r="L16">
        <v>59</v>
      </c>
      <c r="M16">
        <v>0</v>
      </c>
      <c r="N16">
        <v>17</v>
      </c>
      <c r="O16">
        <v>6164</v>
      </c>
      <c r="P16">
        <v>9905</v>
      </c>
      <c r="Q16">
        <v>19061</v>
      </c>
    </row>
    <row r="17" spans="1:17" ht="12.75">
      <c r="A17" t="s">
        <v>24</v>
      </c>
      <c r="B17">
        <v>791</v>
      </c>
      <c r="C17">
        <v>33</v>
      </c>
      <c r="D17">
        <v>2</v>
      </c>
      <c r="E17">
        <v>1</v>
      </c>
      <c r="F17">
        <v>6372</v>
      </c>
      <c r="G17">
        <v>2877</v>
      </c>
      <c r="H17">
        <v>10076</v>
      </c>
      <c r="I17" s="35" t="s">
        <v>8</v>
      </c>
      <c r="J17">
        <v>110</v>
      </c>
      <c r="K17">
        <v>784</v>
      </c>
      <c r="L17">
        <v>26</v>
      </c>
      <c r="M17">
        <v>695</v>
      </c>
      <c r="N17">
        <v>9</v>
      </c>
      <c r="O17">
        <v>9071</v>
      </c>
      <c r="P17">
        <v>10695</v>
      </c>
      <c r="Q17">
        <v>20771</v>
      </c>
    </row>
    <row r="18" spans="1:17" ht="12.75">
      <c r="A18" t="s">
        <v>25</v>
      </c>
      <c r="B18">
        <v>490</v>
      </c>
      <c r="C18">
        <v>360</v>
      </c>
      <c r="D18">
        <v>1</v>
      </c>
      <c r="E18">
        <v>0</v>
      </c>
      <c r="F18">
        <v>6506</v>
      </c>
      <c r="G18">
        <v>2500</v>
      </c>
      <c r="H18">
        <v>9857</v>
      </c>
      <c r="I18" s="35" t="s">
        <v>8</v>
      </c>
      <c r="J18">
        <v>38</v>
      </c>
      <c r="K18">
        <v>826</v>
      </c>
      <c r="L18">
        <v>35</v>
      </c>
      <c r="M18">
        <v>473</v>
      </c>
      <c r="N18">
        <v>24</v>
      </c>
      <c r="O18">
        <v>8991</v>
      </c>
      <c r="P18">
        <v>10387</v>
      </c>
      <c r="Q18">
        <v>20244</v>
      </c>
    </row>
    <row r="19" spans="1:17" ht="12.75">
      <c r="A19" t="s">
        <v>26</v>
      </c>
      <c r="B19">
        <v>1</v>
      </c>
      <c r="C19">
        <v>699</v>
      </c>
      <c r="D19">
        <v>0</v>
      </c>
      <c r="E19">
        <v>0</v>
      </c>
      <c r="F19">
        <v>6659</v>
      </c>
      <c r="G19">
        <v>1912</v>
      </c>
      <c r="H19">
        <v>9271</v>
      </c>
      <c r="I19" s="35" t="s">
        <v>8</v>
      </c>
      <c r="J19">
        <v>0</v>
      </c>
      <c r="K19">
        <v>675</v>
      </c>
      <c r="L19">
        <v>1</v>
      </c>
      <c r="M19">
        <v>0</v>
      </c>
      <c r="N19">
        <v>83</v>
      </c>
      <c r="O19">
        <v>8884</v>
      </c>
      <c r="P19">
        <v>9643</v>
      </c>
      <c r="Q19">
        <v>18914</v>
      </c>
    </row>
    <row r="20" spans="1:17" ht="12.75">
      <c r="A20" t="s">
        <v>27</v>
      </c>
      <c r="B20">
        <v>460</v>
      </c>
      <c r="C20">
        <v>1020</v>
      </c>
      <c r="D20">
        <v>0</v>
      </c>
      <c r="E20">
        <v>0</v>
      </c>
      <c r="F20">
        <v>4696</v>
      </c>
      <c r="G20">
        <v>2011</v>
      </c>
      <c r="H20">
        <v>8187</v>
      </c>
      <c r="I20" s="35" t="s">
        <v>8</v>
      </c>
      <c r="J20">
        <v>56</v>
      </c>
      <c r="K20">
        <v>1228</v>
      </c>
      <c r="L20">
        <v>33</v>
      </c>
      <c r="M20">
        <v>410</v>
      </c>
      <c r="N20">
        <v>25</v>
      </c>
      <c r="O20">
        <v>6705</v>
      </c>
      <c r="P20">
        <v>8457</v>
      </c>
      <c r="Q20">
        <v>16644</v>
      </c>
    </row>
    <row r="21" ht="12.75">
      <c r="I21" s="35"/>
    </row>
    <row r="22" spans="2:17" ht="12.75">
      <c r="B22">
        <f>SUM(B9:B20)</f>
        <v>14354</v>
      </c>
      <c r="C22">
        <f aca="true" t="shared" si="0" ref="C22:Q22">SUM(C9:C20)</f>
        <v>2600</v>
      </c>
      <c r="D22">
        <f t="shared" si="0"/>
        <v>121</v>
      </c>
      <c r="E22">
        <f t="shared" si="0"/>
        <v>441</v>
      </c>
      <c r="F22">
        <f t="shared" si="0"/>
        <v>63361</v>
      </c>
      <c r="G22">
        <f t="shared" si="0"/>
        <v>31084</v>
      </c>
      <c r="H22">
        <f t="shared" si="0"/>
        <v>111961</v>
      </c>
      <c r="I22" s="35"/>
      <c r="J22">
        <f t="shared" si="0"/>
        <v>2866</v>
      </c>
      <c r="K22">
        <f t="shared" si="0"/>
        <v>10064</v>
      </c>
      <c r="L22">
        <f t="shared" si="0"/>
        <v>1253</v>
      </c>
      <c r="M22">
        <f t="shared" si="0"/>
        <v>11380</v>
      </c>
      <c r="N22">
        <f t="shared" si="0"/>
        <v>292</v>
      </c>
      <c r="O22">
        <f t="shared" si="0"/>
        <v>92194</v>
      </c>
      <c r="P22">
        <f t="shared" si="0"/>
        <v>118049</v>
      </c>
      <c r="Q22">
        <f t="shared" si="0"/>
        <v>230010</v>
      </c>
    </row>
    <row r="24" spans="1:16" ht="12.75">
      <c r="A24" s="53" t="s">
        <v>50</v>
      </c>
      <c r="B24" s="54">
        <f>B22/H22%</f>
        <v>12.82053572226043</v>
      </c>
      <c r="C24" s="54">
        <f>C22/H22%</f>
        <v>2.3222372075990747</v>
      </c>
      <c r="D24" s="54">
        <f>D22/H22%</f>
        <v>0.10807334696903387</v>
      </c>
      <c r="E24" s="54">
        <f>E22/H22%</f>
        <v>0.39388715713507383</v>
      </c>
      <c r="F24" s="54">
        <f>F22/H22%</f>
        <v>56.59202758103269</v>
      </c>
      <c r="G24" s="54">
        <f>G22/H22%</f>
        <v>27.76323898500371</v>
      </c>
      <c r="H24" s="55">
        <f>SUM(B24:G24)</f>
        <v>100.00000000000001</v>
      </c>
      <c r="I24" s="55"/>
      <c r="J24" s="54">
        <f>J22/P22%</f>
        <v>2.427805402841193</v>
      </c>
      <c r="K24" s="54">
        <f>K22/P22%</f>
        <v>8.525273403417225</v>
      </c>
      <c r="L24" s="54">
        <f>L22/P22%</f>
        <v>1.0614236461130548</v>
      </c>
      <c r="M24" s="54">
        <f>M22/P22%</f>
        <v>9.640064718887919</v>
      </c>
      <c r="N24" s="54">
        <f>N22/P22%</f>
        <v>0.24735491194334555</v>
      </c>
      <c r="O24" s="54">
        <f>O22/P22%</f>
        <v>78.09807791679727</v>
      </c>
      <c r="P24" s="55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92194</v>
      </c>
      <c r="D27">
        <f>N22</f>
        <v>292</v>
      </c>
      <c r="E27">
        <f>K22</f>
        <v>10064</v>
      </c>
      <c r="F27">
        <f>M22</f>
        <v>11380</v>
      </c>
      <c r="G27">
        <f>L22</f>
        <v>1253</v>
      </c>
      <c r="H27">
        <f>J22</f>
        <v>2866</v>
      </c>
      <c r="J27">
        <f>P22</f>
        <v>118049</v>
      </c>
    </row>
    <row r="28" spans="1:10" ht="12.75">
      <c r="A28" t="s">
        <v>10</v>
      </c>
      <c r="C28">
        <f>D22</f>
        <v>121</v>
      </c>
      <c r="D28">
        <f>E22</f>
        <v>441</v>
      </c>
      <c r="E28">
        <f>B22</f>
        <v>14354</v>
      </c>
      <c r="F28">
        <f>F22</f>
        <v>63361</v>
      </c>
      <c r="G28">
        <f>G22</f>
        <v>31084</v>
      </c>
      <c r="H28">
        <f>C22</f>
        <v>2600</v>
      </c>
      <c r="J28">
        <f>H22</f>
        <v>111961</v>
      </c>
    </row>
    <row r="29" spans="1:10" ht="12.75">
      <c r="A29" t="s">
        <v>12</v>
      </c>
      <c r="C29">
        <f aca="true" t="shared" si="1" ref="C29:H29">SUM(C27,C28)</f>
        <v>92315</v>
      </c>
      <c r="D29">
        <f t="shared" si="1"/>
        <v>733</v>
      </c>
      <c r="E29">
        <f t="shared" si="1"/>
        <v>24418</v>
      </c>
      <c r="F29">
        <f t="shared" si="1"/>
        <v>74741</v>
      </c>
      <c r="G29">
        <f t="shared" si="1"/>
        <v>32337</v>
      </c>
      <c r="H29">
        <f t="shared" si="1"/>
        <v>5466</v>
      </c>
      <c r="J29">
        <f>Q22</f>
        <v>230010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78.1</v>
      </c>
      <c r="D32">
        <f t="shared" si="2"/>
        <v>0.25</v>
      </c>
      <c r="E32">
        <f t="shared" si="2"/>
        <v>8.53</v>
      </c>
      <c r="F32">
        <f t="shared" si="2"/>
        <v>9.64</v>
      </c>
      <c r="G32">
        <f t="shared" si="2"/>
        <v>1.06</v>
      </c>
      <c r="H32">
        <f t="shared" si="2"/>
        <v>2.43</v>
      </c>
    </row>
    <row r="33" spans="1:8" ht="12.75">
      <c r="A33" t="s">
        <v>10</v>
      </c>
      <c r="C33">
        <f t="shared" si="2"/>
        <v>0.11</v>
      </c>
      <c r="D33">
        <f t="shared" si="2"/>
        <v>0.39</v>
      </c>
      <c r="E33">
        <f t="shared" si="2"/>
        <v>12.82</v>
      </c>
      <c r="F33">
        <f t="shared" si="2"/>
        <v>56.59</v>
      </c>
      <c r="G33">
        <f t="shared" si="2"/>
        <v>27.76</v>
      </c>
      <c r="H33">
        <f t="shared" si="2"/>
        <v>2.32</v>
      </c>
    </row>
    <row r="34" spans="1:8" ht="12.75">
      <c r="A34" t="s">
        <v>12</v>
      </c>
      <c r="C34">
        <f t="shared" si="2"/>
        <v>40.14</v>
      </c>
      <c r="D34">
        <f t="shared" si="2"/>
        <v>0.32</v>
      </c>
      <c r="E34">
        <f t="shared" si="2"/>
        <v>10.62</v>
      </c>
      <c r="F34">
        <f t="shared" si="2"/>
        <v>32.49</v>
      </c>
      <c r="G34">
        <f t="shared" si="2"/>
        <v>14.06</v>
      </c>
      <c r="H34">
        <f t="shared" si="2"/>
        <v>2.38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11.421875" style="0" customWidth="1"/>
    <col min="9" max="9" width="2.2812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17" max="16384" width="8.8515625" style="0" customWidth="1"/>
  </cols>
  <sheetData>
    <row r="2" ht="18">
      <c r="A2" s="13" t="s">
        <v>17</v>
      </c>
    </row>
    <row r="5" spans="1:17" ht="15.75">
      <c r="A5" s="3"/>
      <c r="B5" s="15" t="s">
        <v>16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</row>
    <row r="6" spans="1:17" ht="12.75">
      <c r="A6" s="16"/>
      <c r="B6" s="26" t="s">
        <v>10</v>
      </c>
      <c r="C6" s="18"/>
      <c r="D6" s="18"/>
      <c r="E6" s="18"/>
      <c r="F6" s="19"/>
      <c r="G6" s="19"/>
      <c r="H6" s="17" t="s">
        <v>12</v>
      </c>
      <c r="I6" s="20"/>
      <c r="J6" s="26" t="s">
        <v>11</v>
      </c>
      <c r="K6" s="19"/>
      <c r="L6" s="19"/>
      <c r="M6" s="19"/>
      <c r="N6" s="18"/>
      <c r="O6" s="19"/>
      <c r="P6" s="17" t="s">
        <v>12</v>
      </c>
      <c r="Q6" s="21" t="s">
        <v>12</v>
      </c>
    </row>
    <row r="7" spans="1:17" ht="12.75">
      <c r="A7" s="16"/>
      <c r="B7" s="17" t="s">
        <v>1</v>
      </c>
      <c r="C7" s="18">
        <v>20</v>
      </c>
      <c r="D7" s="18" t="s">
        <v>2</v>
      </c>
      <c r="E7" s="18" t="s">
        <v>3</v>
      </c>
      <c r="F7" s="18" t="s">
        <v>4</v>
      </c>
      <c r="G7" s="18" t="s">
        <v>5</v>
      </c>
      <c r="H7" s="22" t="s">
        <v>10</v>
      </c>
      <c r="I7" s="23"/>
      <c r="J7" s="17" t="s">
        <v>1</v>
      </c>
      <c r="K7" s="18">
        <v>20</v>
      </c>
      <c r="L7" s="18" t="s">
        <v>2</v>
      </c>
      <c r="M7" s="18" t="s">
        <v>3</v>
      </c>
      <c r="N7" s="24" t="s">
        <v>4</v>
      </c>
      <c r="O7" s="18" t="s">
        <v>5</v>
      </c>
      <c r="P7" s="22" t="s">
        <v>11</v>
      </c>
      <c r="Q7" s="25" t="s">
        <v>13</v>
      </c>
    </row>
    <row r="8" spans="2:17" ht="12.75">
      <c r="B8" s="31" t="s">
        <v>30</v>
      </c>
      <c r="C8" s="31" t="s">
        <v>43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6"/>
      <c r="J8" s="31" t="s">
        <v>43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287</v>
      </c>
      <c r="C9">
        <v>20</v>
      </c>
      <c r="D9">
        <v>0</v>
      </c>
      <c r="E9">
        <v>0</v>
      </c>
      <c r="F9">
        <v>234</v>
      </c>
      <c r="G9">
        <v>477</v>
      </c>
      <c r="H9">
        <v>1018</v>
      </c>
      <c r="I9" s="35" t="s">
        <v>8</v>
      </c>
      <c r="J9">
        <v>40</v>
      </c>
      <c r="K9">
        <v>160</v>
      </c>
      <c r="L9">
        <v>74</v>
      </c>
      <c r="M9">
        <v>217</v>
      </c>
      <c r="N9">
        <v>7</v>
      </c>
      <c r="O9">
        <v>227</v>
      </c>
      <c r="P9">
        <v>725</v>
      </c>
      <c r="Q9">
        <v>1743</v>
      </c>
    </row>
    <row r="10" spans="1:17" ht="12.75">
      <c r="A10" t="s">
        <v>9</v>
      </c>
      <c r="B10">
        <v>265</v>
      </c>
      <c r="C10">
        <v>7</v>
      </c>
      <c r="D10">
        <v>0</v>
      </c>
      <c r="E10">
        <v>0</v>
      </c>
      <c r="F10">
        <v>271</v>
      </c>
      <c r="G10">
        <v>468</v>
      </c>
      <c r="H10">
        <v>1011</v>
      </c>
      <c r="I10" s="35" t="s">
        <v>8</v>
      </c>
      <c r="J10">
        <v>43</v>
      </c>
      <c r="K10">
        <v>142</v>
      </c>
      <c r="L10">
        <v>40</v>
      </c>
      <c r="M10">
        <v>139</v>
      </c>
      <c r="N10">
        <v>8</v>
      </c>
      <c r="O10">
        <v>303</v>
      </c>
      <c r="P10">
        <v>675</v>
      </c>
      <c r="Q10">
        <v>1686</v>
      </c>
    </row>
    <row r="11" spans="1:17" ht="12.75">
      <c r="A11" t="s">
        <v>18</v>
      </c>
      <c r="B11">
        <v>326</v>
      </c>
      <c r="C11">
        <v>12</v>
      </c>
      <c r="D11">
        <v>0</v>
      </c>
      <c r="E11">
        <v>0</v>
      </c>
      <c r="F11">
        <v>227</v>
      </c>
      <c r="G11">
        <v>619</v>
      </c>
      <c r="H11">
        <v>1184</v>
      </c>
      <c r="I11" s="35" t="s">
        <v>8</v>
      </c>
      <c r="J11">
        <v>60</v>
      </c>
      <c r="K11">
        <v>191</v>
      </c>
      <c r="L11">
        <v>41</v>
      </c>
      <c r="M11">
        <v>172</v>
      </c>
      <c r="N11">
        <v>7</v>
      </c>
      <c r="O11">
        <v>304</v>
      </c>
      <c r="P11">
        <v>775</v>
      </c>
      <c r="Q11">
        <v>1959</v>
      </c>
    </row>
    <row r="12" spans="1:17" ht="12.75">
      <c r="A12" t="s">
        <v>19</v>
      </c>
      <c r="B12">
        <v>188</v>
      </c>
      <c r="C12">
        <v>38</v>
      </c>
      <c r="D12">
        <v>0</v>
      </c>
      <c r="E12">
        <v>0</v>
      </c>
      <c r="F12">
        <v>266</v>
      </c>
      <c r="G12">
        <v>758</v>
      </c>
      <c r="H12">
        <v>1250</v>
      </c>
      <c r="I12" s="35" t="s">
        <v>8</v>
      </c>
      <c r="J12">
        <v>20</v>
      </c>
      <c r="K12">
        <v>195</v>
      </c>
      <c r="L12">
        <v>57</v>
      </c>
      <c r="M12">
        <v>155</v>
      </c>
      <c r="N12">
        <v>27</v>
      </c>
      <c r="O12">
        <v>298</v>
      </c>
      <c r="P12">
        <v>752</v>
      </c>
      <c r="Q12">
        <v>2002</v>
      </c>
    </row>
    <row r="13" spans="1:17" ht="12.75">
      <c r="A13" t="s">
        <v>20</v>
      </c>
      <c r="B13">
        <v>10</v>
      </c>
      <c r="C13">
        <v>27</v>
      </c>
      <c r="D13">
        <v>0</v>
      </c>
      <c r="E13">
        <v>0</v>
      </c>
      <c r="F13">
        <v>404</v>
      </c>
      <c r="G13">
        <v>988</v>
      </c>
      <c r="H13">
        <v>1429</v>
      </c>
      <c r="I13" s="35" t="s">
        <v>8</v>
      </c>
      <c r="J13">
        <v>1</v>
      </c>
      <c r="K13">
        <v>174</v>
      </c>
      <c r="L13">
        <v>44</v>
      </c>
      <c r="M13">
        <v>94</v>
      </c>
      <c r="N13">
        <v>20</v>
      </c>
      <c r="O13">
        <v>513</v>
      </c>
      <c r="P13">
        <v>846</v>
      </c>
      <c r="Q13">
        <v>2275</v>
      </c>
    </row>
    <row r="14" spans="1:17" ht="12.75">
      <c r="A14" t="s">
        <v>21</v>
      </c>
      <c r="B14">
        <v>32</v>
      </c>
      <c r="C14">
        <v>43</v>
      </c>
      <c r="D14">
        <v>0</v>
      </c>
      <c r="E14">
        <v>0</v>
      </c>
      <c r="F14">
        <v>432</v>
      </c>
      <c r="G14">
        <v>939</v>
      </c>
      <c r="H14">
        <v>1446</v>
      </c>
      <c r="I14" s="35" t="s">
        <v>8</v>
      </c>
      <c r="J14">
        <v>1</v>
      </c>
      <c r="K14">
        <v>217</v>
      </c>
      <c r="L14">
        <v>71</v>
      </c>
      <c r="M14">
        <v>134</v>
      </c>
      <c r="N14">
        <v>19</v>
      </c>
      <c r="O14">
        <v>405</v>
      </c>
      <c r="P14">
        <v>847</v>
      </c>
      <c r="Q14">
        <v>2293</v>
      </c>
    </row>
    <row r="15" spans="1:17" ht="12.75">
      <c r="A15" t="s">
        <v>22</v>
      </c>
      <c r="B15" s="36">
        <v>124</v>
      </c>
      <c r="C15" s="36">
        <v>65</v>
      </c>
      <c r="D15" s="36">
        <v>0</v>
      </c>
      <c r="E15" s="36">
        <v>0</v>
      </c>
      <c r="F15" s="36">
        <v>500</v>
      </c>
      <c r="G15" s="36">
        <v>1038</v>
      </c>
      <c r="H15" s="36">
        <v>1727</v>
      </c>
      <c r="I15" s="37" t="s">
        <v>8</v>
      </c>
      <c r="J15" s="36">
        <v>4</v>
      </c>
      <c r="K15" s="36">
        <v>214</v>
      </c>
      <c r="L15" s="36">
        <v>91</v>
      </c>
      <c r="M15" s="36">
        <v>188</v>
      </c>
      <c r="N15" s="36">
        <v>61</v>
      </c>
      <c r="O15" s="36">
        <v>359</v>
      </c>
      <c r="P15" s="36">
        <v>917</v>
      </c>
      <c r="Q15" s="36">
        <v>2644</v>
      </c>
    </row>
    <row r="16" spans="1:17" ht="12.75">
      <c r="A16" t="s">
        <v>23</v>
      </c>
      <c r="B16">
        <v>95</v>
      </c>
      <c r="C16">
        <v>0</v>
      </c>
      <c r="D16">
        <v>0</v>
      </c>
      <c r="E16">
        <v>0</v>
      </c>
      <c r="F16">
        <v>158</v>
      </c>
      <c r="G16">
        <v>1390</v>
      </c>
      <c r="H16">
        <v>1643</v>
      </c>
      <c r="I16" s="35" t="s">
        <v>8</v>
      </c>
      <c r="J16">
        <v>47</v>
      </c>
      <c r="K16">
        <v>355</v>
      </c>
      <c r="L16">
        <v>0</v>
      </c>
      <c r="M16">
        <v>0</v>
      </c>
      <c r="N16">
        <v>0</v>
      </c>
      <c r="O16">
        <v>506</v>
      </c>
      <c r="P16">
        <v>908</v>
      </c>
      <c r="Q16">
        <v>2551</v>
      </c>
    </row>
    <row r="17" spans="1:17" ht="12.75">
      <c r="A17" t="s">
        <v>24</v>
      </c>
      <c r="B17">
        <v>54</v>
      </c>
      <c r="C17">
        <v>47</v>
      </c>
      <c r="D17">
        <v>0</v>
      </c>
      <c r="E17">
        <v>0</v>
      </c>
      <c r="F17">
        <v>374</v>
      </c>
      <c r="G17">
        <v>943</v>
      </c>
      <c r="H17">
        <v>1418</v>
      </c>
      <c r="I17" s="35" t="s">
        <v>8</v>
      </c>
      <c r="J17">
        <v>0</v>
      </c>
      <c r="K17">
        <v>208</v>
      </c>
      <c r="L17">
        <v>85</v>
      </c>
      <c r="M17">
        <v>173</v>
      </c>
      <c r="N17">
        <v>40</v>
      </c>
      <c r="O17">
        <v>263</v>
      </c>
      <c r="P17">
        <v>769</v>
      </c>
      <c r="Q17">
        <v>2187</v>
      </c>
    </row>
    <row r="18" spans="1:17" ht="12.75">
      <c r="A18" t="s">
        <v>25</v>
      </c>
      <c r="B18">
        <v>0</v>
      </c>
      <c r="C18">
        <v>32</v>
      </c>
      <c r="D18">
        <v>0</v>
      </c>
      <c r="E18">
        <v>0</v>
      </c>
      <c r="F18">
        <v>328</v>
      </c>
      <c r="G18">
        <v>909</v>
      </c>
      <c r="H18">
        <v>1269</v>
      </c>
      <c r="I18" s="35" t="s">
        <v>8</v>
      </c>
      <c r="J18">
        <v>0</v>
      </c>
      <c r="K18">
        <v>211</v>
      </c>
      <c r="L18">
        <v>41</v>
      </c>
      <c r="M18">
        <v>84</v>
      </c>
      <c r="N18">
        <v>18</v>
      </c>
      <c r="O18">
        <v>410</v>
      </c>
      <c r="P18">
        <v>764</v>
      </c>
      <c r="Q18">
        <v>2033</v>
      </c>
    </row>
    <row r="19" spans="1:17" ht="12.75">
      <c r="A19" t="s">
        <v>26</v>
      </c>
      <c r="B19">
        <v>0</v>
      </c>
      <c r="C19">
        <v>71</v>
      </c>
      <c r="D19">
        <v>0</v>
      </c>
      <c r="E19">
        <v>0</v>
      </c>
      <c r="F19">
        <v>209</v>
      </c>
      <c r="G19">
        <v>811</v>
      </c>
      <c r="H19">
        <v>1091</v>
      </c>
      <c r="I19" s="35" t="s">
        <v>8</v>
      </c>
      <c r="J19">
        <v>0</v>
      </c>
      <c r="K19">
        <v>216</v>
      </c>
      <c r="L19">
        <v>33</v>
      </c>
      <c r="M19">
        <v>56</v>
      </c>
      <c r="N19">
        <v>19</v>
      </c>
      <c r="O19">
        <v>409</v>
      </c>
      <c r="P19">
        <v>733</v>
      </c>
      <c r="Q19">
        <v>1824</v>
      </c>
    </row>
    <row r="20" spans="1:17" ht="12.75">
      <c r="A20" t="s">
        <v>27</v>
      </c>
      <c r="B20">
        <v>73</v>
      </c>
      <c r="C20">
        <v>34</v>
      </c>
      <c r="D20">
        <v>0</v>
      </c>
      <c r="E20">
        <v>0</v>
      </c>
      <c r="F20">
        <v>177</v>
      </c>
      <c r="G20">
        <v>686</v>
      </c>
      <c r="H20">
        <v>970</v>
      </c>
      <c r="I20" s="35" t="s">
        <v>8</v>
      </c>
      <c r="J20">
        <v>4</v>
      </c>
      <c r="K20">
        <v>212</v>
      </c>
      <c r="L20">
        <v>14</v>
      </c>
      <c r="M20">
        <v>38</v>
      </c>
      <c r="N20">
        <v>12</v>
      </c>
      <c r="O20">
        <v>366</v>
      </c>
      <c r="P20">
        <v>646</v>
      </c>
      <c r="Q20">
        <v>1616</v>
      </c>
    </row>
    <row r="21" ht="12.75">
      <c r="I21" s="35"/>
    </row>
    <row r="22" spans="2:17" ht="12.75">
      <c r="B22">
        <f>SUM(B9:B20)</f>
        <v>1454</v>
      </c>
      <c r="C22">
        <f aca="true" t="shared" si="0" ref="C22:Q22">SUM(C9:C20)</f>
        <v>396</v>
      </c>
      <c r="D22">
        <f t="shared" si="0"/>
        <v>0</v>
      </c>
      <c r="E22">
        <f t="shared" si="0"/>
        <v>0</v>
      </c>
      <c r="F22">
        <f t="shared" si="0"/>
        <v>3580</v>
      </c>
      <c r="G22">
        <f t="shared" si="0"/>
        <v>10026</v>
      </c>
      <c r="H22">
        <f t="shared" si="0"/>
        <v>15456</v>
      </c>
      <c r="I22" s="35"/>
      <c r="J22">
        <f t="shared" si="0"/>
        <v>220</v>
      </c>
      <c r="K22">
        <f t="shared" si="0"/>
        <v>2495</v>
      </c>
      <c r="L22">
        <f t="shared" si="0"/>
        <v>591</v>
      </c>
      <c r="M22">
        <f t="shared" si="0"/>
        <v>1450</v>
      </c>
      <c r="N22">
        <f t="shared" si="0"/>
        <v>238</v>
      </c>
      <c r="O22">
        <f t="shared" si="0"/>
        <v>4363</v>
      </c>
      <c r="P22">
        <f t="shared" si="0"/>
        <v>9357</v>
      </c>
      <c r="Q22">
        <f t="shared" si="0"/>
        <v>24813</v>
      </c>
    </row>
    <row r="24" spans="1:16" ht="12.75">
      <c r="A24" s="53" t="s">
        <v>50</v>
      </c>
      <c r="B24" s="54">
        <f>B22/H22%</f>
        <v>9.407349896480332</v>
      </c>
      <c r="C24" s="54">
        <f>C22/H22%</f>
        <v>2.562111801242236</v>
      </c>
      <c r="D24" s="54">
        <f>D22/H22%</f>
        <v>0</v>
      </c>
      <c r="E24" s="54">
        <f>E22/H22%</f>
        <v>0</v>
      </c>
      <c r="F24" s="54">
        <f>F22/H22%</f>
        <v>23.162525879917183</v>
      </c>
      <c r="G24" s="54">
        <f>G22/H22%</f>
        <v>64.86801242236025</v>
      </c>
      <c r="H24" s="55">
        <f>SUM(B24:G24)</f>
        <v>100</v>
      </c>
      <c r="I24" s="55"/>
      <c r="J24" s="54">
        <f>J22/P22%</f>
        <v>2.351180934060062</v>
      </c>
      <c r="K24" s="54">
        <f>K22/P22%</f>
        <v>26.664529229453887</v>
      </c>
      <c r="L24" s="54">
        <f>L22/P22%</f>
        <v>6.31612696377044</v>
      </c>
      <c r="M24" s="54">
        <f>M22/P22%</f>
        <v>15.496419792668592</v>
      </c>
      <c r="N24" s="54">
        <f>N22/P22%</f>
        <v>2.543550283210431</v>
      </c>
      <c r="O24" s="54">
        <f>O22/P22%</f>
        <v>46.62819279683659</v>
      </c>
      <c r="P24" s="55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4363</v>
      </c>
      <c r="D27">
        <f>N22</f>
        <v>238</v>
      </c>
      <c r="E27">
        <f>K22</f>
        <v>2495</v>
      </c>
      <c r="F27">
        <f>M22</f>
        <v>1450</v>
      </c>
      <c r="G27">
        <f>L22</f>
        <v>591</v>
      </c>
      <c r="H27">
        <f>J22</f>
        <v>220</v>
      </c>
      <c r="J27">
        <f>P22</f>
        <v>9357</v>
      </c>
    </row>
    <row r="28" spans="1:10" ht="12.75">
      <c r="A28" t="s">
        <v>10</v>
      </c>
      <c r="C28">
        <f>D22</f>
        <v>0</v>
      </c>
      <c r="D28">
        <f>E22</f>
        <v>0</v>
      </c>
      <c r="E28">
        <f>B22</f>
        <v>1454</v>
      </c>
      <c r="F28">
        <f>F22</f>
        <v>3580</v>
      </c>
      <c r="G28">
        <f>G22</f>
        <v>10026</v>
      </c>
      <c r="H28">
        <f>C22</f>
        <v>396</v>
      </c>
      <c r="J28">
        <f>H22</f>
        <v>15456</v>
      </c>
    </row>
    <row r="29" spans="1:10" ht="12.75">
      <c r="A29" t="s">
        <v>12</v>
      </c>
      <c r="C29">
        <f aca="true" t="shared" si="1" ref="C29:H29">SUM(C27,C28)</f>
        <v>4363</v>
      </c>
      <c r="D29">
        <f t="shared" si="1"/>
        <v>238</v>
      </c>
      <c r="E29">
        <f t="shared" si="1"/>
        <v>3949</v>
      </c>
      <c r="F29">
        <f t="shared" si="1"/>
        <v>5030</v>
      </c>
      <c r="G29">
        <f t="shared" si="1"/>
        <v>10617</v>
      </c>
      <c r="H29">
        <f t="shared" si="1"/>
        <v>616</v>
      </c>
      <c r="J29">
        <f>Q22</f>
        <v>24813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46.63</v>
      </c>
      <c r="D32">
        <f t="shared" si="2"/>
        <v>2.54</v>
      </c>
      <c r="E32">
        <f t="shared" si="2"/>
        <v>26.66</v>
      </c>
      <c r="F32">
        <f t="shared" si="2"/>
        <v>15.5</v>
      </c>
      <c r="G32">
        <f t="shared" si="2"/>
        <v>6.32</v>
      </c>
      <c r="H32">
        <f t="shared" si="2"/>
        <v>2.35</v>
      </c>
    </row>
    <row r="33" spans="1:8" ht="12.75">
      <c r="A33" t="s">
        <v>10</v>
      </c>
      <c r="C33">
        <f t="shared" si="2"/>
        <v>0</v>
      </c>
      <c r="D33">
        <f t="shared" si="2"/>
        <v>0</v>
      </c>
      <c r="E33">
        <f t="shared" si="2"/>
        <v>9.41</v>
      </c>
      <c r="F33">
        <f t="shared" si="2"/>
        <v>23.16</v>
      </c>
      <c r="G33">
        <f t="shared" si="2"/>
        <v>64.87</v>
      </c>
      <c r="H33">
        <f t="shared" si="2"/>
        <v>2.56</v>
      </c>
    </row>
    <row r="34" spans="1:8" ht="12.75">
      <c r="A34" t="s">
        <v>12</v>
      </c>
      <c r="C34">
        <f t="shared" si="2"/>
        <v>17.58</v>
      </c>
      <c r="D34">
        <f t="shared" si="2"/>
        <v>0.96</v>
      </c>
      <c r="E34">
        <f t="shared" si="2"/>
        <v>15.92</v>
      </c>
      <c r="F34">
        <f t="shared" si="2"/>
        <v>20.27</v>
      </c>
      <c r="G34">
        <f t="shared" si="2"/>
        <v>42.79</v>
      </c>
      <c r="H34">
        <f t="shared" si="2"/>
        <v>2.48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naam</cp:lastModifiedBy>
  <dcterms:created xsi:type="dcterms:W3CDTF">2006-07-19T07:59:23Z</dcterms:created>
  <dcterms:modified xsi:type="dcterms:W3CDTF">2007-08-03T08:02:14Z</dcterms:modified>
  <cp:category/>
  <cp:version/>
  <cp:contentType/>
  <cp:contentStatus/>
</cp:coreProperties>
</file>